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D9572DCD-AA1E-4440-BEE9-40E0F61D23E7}" xr6:coauthVersionLast="47" xr6:coauthVersionMax="47" xr10:uidLastSave="{00000000-0000-0000-0000-000000000000}"/>
  <bookViews>
    <workbookView xWindow="-120" yWindow="-120" windowWidth="24240" windowHeight="13140" firstSheet="1" activeTab="5" xr2:uid="{00000000-000D-0000-FFFF-FFFF00000000}"/>
  </bookViews>
  <sheets>
    <sheet name="Hoja1" sheetId="5" state="hidden" r:id="rId1"/>
    <sheet name="F1" sheetId="6" r:id="rId2"/>
    <sheet name="F2" sheetId="7" r:id="rId3"/>
    <sheet name="F3" sheetId="8" r:id="rId4"/>
    <sheet name="F4" sheetId="9" r:id="rId5"/>
    <sheet name="F5" sheetId="10" r:id="rId6"/>
    <sheet name="F6a" sheetId="1" r:id="rId7"/>
    <sheet name="F6b" sheetId="2" r:id="rId8"/>
    <sheet name="F6c" sheetId="3" r:id="rId9"/>
    <sheet name="F6d" sheetId="4" r:id="rId10"/>
  </sheets>
  <externalReferences>
    <externalReference r:id="rId11"/>
  </externalReferences>
  <definedNames>
    <definedName name="_xlnm._FilterDatabase" localSheetId="5" hidden="1">'F5'!$A$3:$G$71</definedName>
    <definedName name="_xlnm._FilterDatabase" localSheetId="6" hidden="1">F6a!$B$3:$H$155</definedName>
    <definedName name="_xlnm._FilterDatabase" localSheetId="7" hidden="1">F6b!$A$3:$G$13</definedName>
    <definedName name="_xlnm._FilterDatabase" localSheetId="8" hidden="1">F6c!$B$3:$H$79</definedName>
    <definedName name="_xlnm._FilterDatabase" localSheetId="9" hidden="1">F6d!$A$3:$G$27</definedName>
    <definedName name="ANIO">'[1]Info General'!$D$20</definedName>
    <definedName name="_xlnm.Print_Area" localSheetId="1">'F1'!$A$1:$F$85</definedName>
    <definedName name="_xlnm.Print_Area" localSheetId="5">'F5'!$A$1:$G$71</definedName>
    <definedName name="_xlnm.Print_Area" localSheetId="6">F6a!$A$1:$H$162</definedName>
    <definedName name="_xlnm.Print_Area" localSheetId="7">F6b!$A$1:$H$35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0" l="1"/>
  <c r="F41" i="10"/>
  <c r="B41" i="10"/>
  <c r="G41" i="10"/>
  <c r="E41" i="10"/>
  <c r="D41" i="10"/>
  <c r="G37" i="10"/>
  <c r="F37" i="10"/>
  <c r="E37" i="10"/>
  <c r="D37" i="10"/>
  <c r="C37" i="10"/>
  <c r="B37" i="10"/>
  <c r="E69" i="9"/>
  <c r="D69" i="9"/>
  <c r="E68" i="9"/>
  <c r="D68" i="9"/>
  <c r="E66" i="9"/>
  <c r="D66" i="9"/>
  <c r="D64" i="9"/>
  <c r="E64" i="9"/>
  <c r="C64" i="9"/>
  <c r="D59" i="9"/>
  <c r="E59" i="9"/>
  <c r="C59" i="9"/>
  <c r="E55" i="9"/>
  <c r="D55" i="9"/>
  <c r="C50" i="9"/>
  <c r="C45" i="9"/>
  <c r="E54" i="9"/>
  <c r="D54" i="9"/>
  <c r="D50" i="9"/>
  <c r="E50" i="9"/>
  <c r="D45" i="9"/>
  <c r="E45" i="9"/>
  <c r="D30" i="9"/>
  <c r="E22" i="9"/>
  <c r="D22" i="9"/>
  <c r="E21" i="9"/>
  <c r="D21" i="9"/>
  <c r="E20" i="9"/>
  <c r="D20" i="9"/>
  <c r="C15" i="7"/>
  <c r="K14" i="8"/>
  <c r="K13" i="8"/>
  <c r="K12" i="8"/>
  <c r="K11" i="8"/>
  <c r="E10" i="8"/>
  <c r="K10" i="8"/>
  <c r="K8" i="8"/>
  <c r="K7" i="8"/>
  <c r="K6" i="8"/>
  <c r="K5" i="8"/>
  <c r="J4" i="8"/>
  <c r="J16" i="8"/>
  <c r="I4" i="8"/>
  <c r="I16" i="8"/>
  <c r="H4" i="8"/>
  <c r="H16" i="8"/>
  <c r="G4" i="8"/>
  <c r="G16" i="8"/>
  <c r="E4" i="8"/>
  <c r="K4" i="8"/>
  <c r="E16" i="8"/>
  <c r="K16" i="8"/>
  <c r="G14" i="7"/>
  <c r="E37" i="9"/>
  <c r="D37" i="9"/>
  <c r="C37" i="9"/>
  <c r="E34" i="9"/>
  <c r="E41" i="9"/>
  <c r="D34" i="9"/>
  <c r="C34" i="9"/>
  <c r="E26" i="9"/>
  <c r="D26" i="9"/>
  <c r="C26" i="9"/>
  <c r="D41" i="9"/>
  <c r="E30" i="9"/>
  <c r="C41" i="9"/>
  <c r="G12" i="7"/>
  <c r="G11" i="7"/>
  <c r="G10" i="7"/>
  <c r="I9" i="7"/>
  <c r="H9" i="7"/>
  <c r="F9" i="7"/>
  <c r="E9" i="7"/>
  <c r="D9" i="7"/>
  <c r="C9" i="7"/>
  <c r="G8" i="7"/>
  <c r="G7" i="7"/>
  <c r="G6" i="7"/>
  <c r="I5" i="7"/>
  <c r="I4" i="7"/>
  <c r="I15" i="7"/>
  <c r="H5" i="7"/>
  <c r="F5" i="7"/>
  <c r="E5" i="7"/>
  <c r="D5" i="7"/>
  <c r="D4" i="7"/>
  <c r="D15" i="7"/>
  <c r="C5" i="7"/>
  <c r="F4" i="7"/>
  <c r="F15" i="7"/>
  <c r="G9" i="7"/>
  <c r="G5" i="7"/>
  <c r="G4" i="7"/>
  <c r="G15" i="7"/>
  <c r="C4" i="7"/>
  <c r="H4" i="7"/>
  <c r="H15" i="7"/>
  <c r="C30" i="9"/>
  <c r="E4" i="7"/>
  <c r="E15" i="7"/>
</calcChain>
</file>

<file path=xl/sharedStrings.xml><?xml version="1.0" encoding="utf-8"?>
<sst xmlns="http://schemas.openxmlformats.org/spreadsheetml/2006/main" count="827" uniqueCount="630">
  <si>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</si>
  <si>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</si>
  <si>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</si>
  <si>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</si>
  <si>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</si>
  <si>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</si>
  <si>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</si>
  <si>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</si>
  <si>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</si>
  <si>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</si>
  <si>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</si>
  <si>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</si>
  <si>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</si>
  <si>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</si>
  <si>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</si>
  <si>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</si>
  <si>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</si>
  <si>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</si>
  <si>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</si>
  <si>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</si>
  <si>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</si>
  <si>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</si>
  <si>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</si>
  <si>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</si>
  <si>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</si>
  <si>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</si>
  <si>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</si>
  <si>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</si>
  <si>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</si>
  <si>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</si>
  <si>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</si>
  <si>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</si>
  <si>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</si>
  <si>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</si>
  <si>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</si>
  <si>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</si>
  <si>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</si>
  <si>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</si>
  <si>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</si>
  <si>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</si>
  <si>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</si>
  <si>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</si>
  <si>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</si>
  <si>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</si>
  <si>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</si>
  <si>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</si>
  <si>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</si>
  <si>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</si>
  <si>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</si>
  <si>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</si>
  <si>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</si>
  <si>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</si>
  <si>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</si>
  <si>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</si>
  <si>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</si>
  <si>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</si>
  <si>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</si>
  <si>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</si>
  <si>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</si>
  <si>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</si>
  <si>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</si>
  <si>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</si>
  <si>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</si>
  <si>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</si>
  <si>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</si>
  <si>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</si>
  <si>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</si>
  <si>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</si>
  <si>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</si>
  <si>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</si>
  <si>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</si>
  <si>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</si>
  <si>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</si>
  <si>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</si>
  <si>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</si>
  <si>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</si>
  <si>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</si>
  <si>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</si>
  <si>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</si>
  <si>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</si>
  <si>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</si>
  <si>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</si>
  <si>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</si>
  <si>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</si>
  <si>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</si>
  <si>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</si>
  <si>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</si>
  <si>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</si>
  <si>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</si>
  <si>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</si>
  <si>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</si>
  <si>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</si>
  <si>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</si>
  <si>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</si>
  <si>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</si>
  <si>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</si>
  <si>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</si>
  <si>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</si>
  <si>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</si>
  <si>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</si>
  <si>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</si>
  <si>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</si>
  <si>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</si>
  <si>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</si>
  <si>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</si>
  <si>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</si>
  <si>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</si>
  <si>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</si>
  <si>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</si>
  <si>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</si>
  <si>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</si>
  <si>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</si>
  <si>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</si>
  <si>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</si>
  <si>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</si>
  <si>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</si>
  <si>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</si>
  <si>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</si>
  <si>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</si>
  <si>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</si>
  <si>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</si>
  <si>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</si>
  <si>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</si>
  <si>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</si>
  <si>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</si>
  <si>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</si>
  <si>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</si>
  <si>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</si>
  <si>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</si>
  <si>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</si>
  <si>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</si>
  <si>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</si>
  <si>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</si>
  <si>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</si>
  <si>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</si>
  <si>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</si>
  <si>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</si>
  <si>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</si>
  <si>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</si>
  <si>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</si>
  <si>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</si>
  <si>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</si>
  <si>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</si>
  <si>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</si>
  <si>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</si>
  <si>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</si>
  <si>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</si>
  <si>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</si>
  <si>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</si>
  <si>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</si>
  <si>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</si>
  <si>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</si>
  <si>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</si>
  <si>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</si>
  <si>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</si>
  <si>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</si>
  <si>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</si>
  <si>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</si>
  <si>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</si>
  <si>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</si>
  <si>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</si>
  <si>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</si>
  <si>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</si>
  <si>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</si>
  <si>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</si>
  <si>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</si>
  <si>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</si>
  <si>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</si>
  <si>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</si>
  <si>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</si>
  <si>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</si>
  <si>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</si>
  <si>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</si>
  <si>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</si>
  <si>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</si>
  <si>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</si>
  <si>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</si>
  <si>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</si>
  <si>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</si>
  <si>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</si>
  <si>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</si>
  <si>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</si>
  <si>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</si>
  <si>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</si>
  <si>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</si>
  <si>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</si>
  <si>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</si>
  <si>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</si>
  <si>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</si>
  <si>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</si>
  <si>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</si>
  <si>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</si>
  <si>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</si>
  <si>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</si>
  <si>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</si>
  <si>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</si>
  <si>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</si>
  <si>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</si>
  <si>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</si>
  <si>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</si>
  <si>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</si>
  <si>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</si>
  <si>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</si>
  <si>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</si>
  <si>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</si>
  <si>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</si>
  <si>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</si>
  <si>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</si>
  <si>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</si>
  <si>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</si>
  <si>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</si>
  <si>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</si>
  <si>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</si>
  <si>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</si>
  <si>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</si>
  <si>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</si>
  <si>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</si>
  <si>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</si>
  <si>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</si>
  <si>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</si>
  <si>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</si>
  <si>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</si>
  <si>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</si>
  <si>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</si>
  <si>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</si>
  <si>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</si>
  <si>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</si>
  <si>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</si>
  <si>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</si>
  <si>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</si>
  <si>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</si>
  <si>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</si>
  <si>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</si>
  <si>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</si>
  <si>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</si>
  <si>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</si>
  <si>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</si>
  <si>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</si>
  <si>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</si>
  <si>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</si>
  <si>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</si>
  <si>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</si>
  <si>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</si>
  <si>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</si>
  <si>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</si>
  <si>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</si>
  <si>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</si>
  <si>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</si>
  <si>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</si>
  <si>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</si>
  <si>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</si>
  <si>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</si>
  <si>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</si>
  <si>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</si>
  <si>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</si>
  <si>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</si>
  <si>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</si>
  <si>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</si>
  <si>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</si>
  <si>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</si>
  <si>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</si>
  <si>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</si>
  <si>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</si>
  <si>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</si>
  <si>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</si>
  <si>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</si>
  <si>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</si>
  <si>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</si>
  <si>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</si>
  <si>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</si>
  <si>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</si>
  <si>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</si>
  <si>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</si>
  <si>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</si>
  <si>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</si>
  <si>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</si>
  <si>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</si>
  <si>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</si>
  <si>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</si>
  <si>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</si>
  <si>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</si>
  <si>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</si>
  <si>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</si>
  <si>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</si>
  <si>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</si>
  <si>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</si>
  <si>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</si>
  <si>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</si>
  <si>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</si>
  <si>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</si>
  <si>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</si>
  <si>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</si>
  <si>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</si>
  <si>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</si>
  <si>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</si>
  <si>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</si>
  <si>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</si>
  <si>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</si>
  <si>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</si>
  <si>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</si>
  <si>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</si>
  <si>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</si>
  <si>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</si>
  <si>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</si>
  <si>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</si>
  <si>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</si>
  <si>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</si>
  <si>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</si>
  <si>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</si>
  <si>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</si>
  <si>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</si>
  <si>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</si>
  <si>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</si>
  <si>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</si>
  <si>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</si>
  <si>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</si>
  <si>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</si>
  <si>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</si>
  <si>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</si>
  <si>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</si>
  <si>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</si>
  <si>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</si>
  <si>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</si>
  <si>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</si>
  <si>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</si>
  <si>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0101 DIRECCION GENERAL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</si>
  <si>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</si>
  <si>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</si>
  <si>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</si>
  <si>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</si>
  <si>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</si>
  <si>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</si>
  <si>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</si>
  <si>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</si>
  <si>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</si>
  <si>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</si>
  <si>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</si>
  <si>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</si>
  <si>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</si>
  <si>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</si>
  <si>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</si>
  <si>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</si>
  <si>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</si>
  <si>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</si>
  <si>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</si>
  <si>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</si>
  <si>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</si>
  <si>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</si>
  <si>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</si>
  <si>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</si>
  <si>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</si>
  <si>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</si>
  <si>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</si>
  <si>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</si>
  <si>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</si>
  <si>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</si>
  <si>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</si>
  <si>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</si>
  <si>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</si>
  <si>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</si>
  <si>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</si>
  <si>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</si>
  <si>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</si>
  <si>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</si>
  <si>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</si>
  <si>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</si>
  <si>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</si>
  <si>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</si>
  <si>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</si>
  <si>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</si>
  <si>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</si>
  <si>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</si>
  <si>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</si>
  <si>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</si>
  <si>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</si>
  <si>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</si>
  <si>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</si>
  <si>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</si>
  <si>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</si>
  <si>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</si>
  <si>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</si>
  <si>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</si>
  <si>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</si>
  <si>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</si>
  <si>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</si>
  <si>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</si>
  <si>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</si>
  <si>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</si>
  <si>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</si>
  <si>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</si>
  <si>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</si>
  <si>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</si>
  <si>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</si>
  <si>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</si>
  <si>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</si>
  <si>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</si>
  <si>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</si>
  <si>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</si>
  <si>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</si>
  <si>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</si>
  <si>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</si>
  <si>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</si>
  <si>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</si>
  <si>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</si>
  <si>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</si>
  <si>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</si>
  <si>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</si>
  <si>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</si>
  <si>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</si>
  <si>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</si>
  <si>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</si>
  <si>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</si>
  <si>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</si>
  <si>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</si>
  <si>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</si>
  <si>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</si>
  <si>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</si>
  <si>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</si>
  <si>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</si>
  <si>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</si>
  <si>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</si>
  <si>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</si>
  <si>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</si>
  <si>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</si>
  <si>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</si>
  <si>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</si>
  <si>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</si>
  <si>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</si>
  <si>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</si>
  <si>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</si>
  <si>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</si>
  <si>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</si>
  <si>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</si>
  <si>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</si>
  <si>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</si>
  <si>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</si>
  <si>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</si>
  <si>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</si>
  <si>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</si>
  <si>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</si>
  <si>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</si>
  <si>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</si>
  <si>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</si>
  <si>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</si>
  <si>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</si>
  <si>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</si>
  <si>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</si>
  <si>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</si>
  <si>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</si>
  <si>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</si>
  <si>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</si>
  <si>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</si>
  <si>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</si>
  <si>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</si>
  <si>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</si>
  <si>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</si>
  <si>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</si>
  <si>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</si>
  <si>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</si>
  <si>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</si>
  <si>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</si>
  <si>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</si>
  <si>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</si>
  <si>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</si>
  <si>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</si>
  <si>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</si>
  <si>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</si>
  <si>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</si>
  <si>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</si>
  <si>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</si>
  <si>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</si>
  <si>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</si>
  <si>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</si>
  <si>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</si>
  <si>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</si>
  <si>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</si>
  <si>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</si>
  <si>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</si>
  <si>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</si>
  <si>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</si>
  <si>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</si>
  <si>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</si>
  <si>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</si>
  <si>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</si>
  <si>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</si>
  <si>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</si>
  <si>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</si>
  <si>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</si>
  <si>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</si>
  <si>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</si>
  <si>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</si>
  <si>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</si>
  <si>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</si>
  <si>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</si>
  <si>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</si>
  <si>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</si>
  <si>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</si>
  <si>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</si>
  <si>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</si>
  <si>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</si>
  <si>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</si>
  <si>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</si>
  <si>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</si>
  <si>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</si>
  <si>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</si>
  <si>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</si>
  <si>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 Aprobado (d)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</si>
  <si>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</si>
  <si>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</si>
  <si>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</si>
  <si>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</si>
  <si>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</si>
  <si>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</si>
  <si>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</si>
  <si>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</si>
  <si>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</si>
  <si>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</si>
  <si>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</si>
  <si>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</si>
  <si>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</si>
  <si>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</si>
  <si>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</si>
  <si>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</si>
  <si>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</si>
  <si>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</si>
  <si>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</si>
  <si>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</si>
  <si>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</si>
  <si>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</si>
  <si>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</si>
  <si>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</si>
  <si>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</si>
  <si>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</si>
  <si>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</si>
  <si>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</si>
  <si>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</si>
  <si>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</si>
  <si>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</si>
  <si>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</si>
  <si>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</si>
  <si>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</si>
  <si>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</si>
  <si>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</si>
  <si>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</si>
  <si>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</si>
  <si>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</si>
  <si>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</si>
  <si>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</si>
  <si>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</si>
  <si>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</si>
  <si>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</si>
  <si>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</si>
  <si>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</si>
  <si>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</si>
  <si>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</si>
  <si>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</si>
  <si>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</si>
  <si>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</si>
  <si>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</si>
  <si>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</si>
  <si>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</si>
  <si>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</si>
  <si>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</si>
  <si>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</si>
  <si>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</si>
  <si>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</si>
  <si>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</si>
  <si>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</si>
  <si>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</si>
  <si>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</si>
  <si>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</si>
  <si>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</si>
  <si>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</si>
  <si>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</si>
  <si>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</si>
  <si>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</si>
  <si>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</si>
  <si>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</si>
  <si>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</si>
  <si>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</si>
  <si>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</si>
  <si>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</si>
  <si>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</si>
  <si>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</si>
  <si>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</si>
  <si>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</si>
  <si>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</si>
  <si>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</si>
  <si>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</si>
  <si>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</si>
  <si>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</si>
  <si>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</si>
  <si>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</si>
  <si>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</si>
  <si>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</si>
  <si>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</si>
  <si>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</si>
  <si>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</si>
  <si>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</si>
  <si>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</si>
  <si>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</si>
  <si>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</si>
  <si>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</si>
  <si>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</si>
  <si>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</si>
  <si>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</si>
  <si>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</si>
  <si>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</si>
  <si>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</si>
  <si>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</si>
  <si>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notas, son razonablemente correctos y son responsabilidad del emisor.</t>
  </si>
  <si>
    <t>_________________________________________</t>
  </si>
  <si>
    <t>Director Administrativo</t>
  </si>
  <si>
    <t>C.P. Cecilio Zamarripa Aguirre</t>
  </si>
  <si>
    <t>__________________________________________</t>
  </si>
  <si>
    <t>Saldo al 31 de diciembre de 2019</t>
  </si>
  <si>
    <t>INSTITUTO DE INFRAESTRUCTURA FISICA EDUCATIVA DE GUANAJUATO
Estado de Situación Financiera Detallado - LDF
al 31 de Marzo de 2022 y al 31 de Diciembre de 2021
PESOS</t>
  </si>
  <si>
    <t>INSTITUTO DE INFRAESTRUCTURA FISICA EDUCATIVA DE GUANAJUATO
Informe Analítico de la Deuda Pública y Otros Pasivos - LDF
al 31 de Marzo de 2022 y al 31 de Diciembre de 2021
PESOS</t>
  </si>
  <si>
    <t>INSTITUTO DE INFRAESTRUCTURA FISICA EDUCATIVA DE GUANAJUATO
Informe Analítico de Obligaciones Diferentes de Financiamientos # LDF
al 31 de Marzo de 2022 y al 31 de Diciembre de 2021
PESOS</t>
  </si>
  <si>
    <t>INSTITUTO DE INFRAESTRUCTURA FISICA EDUCATIVA DE GUANAJUATO
Balance Presupuestario - LDF
al 31 de Marzo de 2022
PESOS</t>
  </si>
  <si>
    <t>INSTITUTO DE INFRAESTRUCTURA FISICA EDUCATIVA DE GUANAJUATO
Estado Analítico de Ingresos Detallado - LDF
al 31 de Marzo de 2022
PESOS</t>
  </si>
  <si>
    <t>INSTITUTO DE INFRAESTRUCTURA FISICA EDUCATIVA DE GUANAJUATO
Estado Analítico del Ejercicio del Presupuesto de Egresos Detallado - LDF
Clasificación Administrativa
al 31 de Marzo de 2022
PESOS</t>
  </si>
  <si>
    <t>INSTITUTO DE INFRAESTRUCTURA FISICA EDUCATIVA DE GUANAJUATO
Estado Analítico del Ejercicio del Presupuesto de Egresos Detallado - LDF
Clasificación Funcional (Finalidad y Función)
al 31 de Marzo de 2022
PESOS</t>
  </si>
  <si>
    <t>INSTITUTO DE INFRAESTRUCTURA FISICA EDUCATIVA DE GUANAJUATO
Clasificación por Objeto del Gasto (Capítulo y Concepto)
al 31 de Marzo de 2022
PESOS</t>
  </si>
  <si>
    <t>INSTITUTO DE INFRAESTRUCTURA FISICA EDUCATIVA DE GUANAJUATO
Estado Analítico del Ejercicio del Presupuesto de Egresos Detallado - LDF
Clasificación de Servicios Personales por Categoría
al 31 de Marzo de 2022
PESOS</t>
  </si>
  <si>
    <t>__________________________________________________</t>
  </si>
  <si>
    <t xml:space="preserve">                C.P. Cecilio Zamarripa Aguierre</t>
  </si>
  <si>
    <t xml:space="preserve">                 Director Administrativo</t>
  </si>
  <si>
    <t xml:space="preserve">                                                                                 C.P. Cecilio Zamarripa Aguierre</t>
  </si>
  <si>
    <t xml:space="preserve">                                                                           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</si>
</sst>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3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0" fillId="0" borderId="0"/>
    <xf numFmtId="0" fontId="17" fillId="0" borderId="0"/>
    <xf numFmtId="0" fontId="4" fillId="0" borderId="0"/>
    <xf numFmtId="0" fontId="26" fillId="0" borderId="0"/>
    <xf numFmtId="0" fontId="3" fillId="0" borderId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10" borderId="22" applyNumberFormat="0" applyAlignment="0" applyProtection="0"/>
    <xf numFmtId="0" fontId="35" fillId="11" borderId="23" applyNumberFormat="0" applyAlignment="0" applyProtection="0"/>
    <xf numFmtId="0" fontId="36" fillId="11" borderId="22" applyNumberFormat="0" applyAlignment="0" applyProtection="0"/>
    <xf numFmtId="0" fontId="37" fillId="0" borderId="24" applyNumberFormat="0" applyFill="0" applyAlignment="0" applyProtection="0"/>
    <xf numFmtId="0" fontId="38" fillId="12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7" applyNumberFormat="0" applyFill="0" applyAlignment="0" applyProtection="0"/>
    <xf numFmtId="0" fontId="4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0" borderId="0"/>
    <xf numFmtId="0" fontId="2" fillId="13" borderId="26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4">
    <xf numFmtId="0" fontId="0" fillId="0" borderId="0" xfId="0"/>
    <xf numFmtId="0" fontId="6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/>
    </xf>
    <xf numFmtId="4" fontId="10" fillId="0" borderId="7" xfId="0" applyNumberFormat="1" applyFont="1" applyBorder="1" applyAlignment="1">
      <alignment vertical="center"/>
    </xf>
    <xf numFmtId="4" fontId="10" fillId="0" borderId="6" xfId="0" applyNumberFormat="1" applyFont="1" applyBorder="1" applyAlignment="1">
      <alignment vertical="center"/>
    </xf>
    <xf numFmtId="0" fontId="10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4" fontId="9" fillId="0" borderId="6" xfId="0" applyNumberFormat="1" applyFont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10" fillId="0" borderId="0" xfId="1" applyProtection="1">
      <protection locked="0"/>
    </xf>
    <xf numFmtId="0" fontId="10" fillId="0" borderId="0" xfId="1"/>
    <xf numFmtId="0" fontId="12" fillId="0" borderId="0" xfId="1" applyFont="1"/>
    <xf numFmtId="0" fontId="11" fillId="2" borderId="7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 wrapText="1"/>
    </xf>
    <xf numFmtId="4" fontId="10" fillId="0" borderId="7" xfId="0" applyNumberFormat="1" applyFont="1" applyBorder="1" applyProtection="1">
      <protection locked="0"/>
    </xf>
    <xf numFmtId="0" fontId="11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4" fontId="10" fillId="0" borderId="0" xfId="0" applyNumberFormat="1" applyFont="1" applyAlignment="1"/>
    <xf numFmtId="0" fontId="10" fillId="0" borderId="0" xfId="0" applyFont="1" applyAlignment="1"/>
    <xf numFmtId="0" fontId="10" fillId="0" borderId="0" xfId="0" applyFont="1" applyBorder="1" applyAlignment="1">
      <alignment vertical="center" wrapText="1"/>
    </xf>
    <xf numFmtId="4" fontId="11" fillId="2" borderId="5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1" fillId="2" borderId="6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justify" vertical="center"/>
    </xf>
    <xf numFmtId="0" fontId="22" fillId="6" borderId="0" xfId="0" applyFont="1" applyFill="1" applyAlignment="1">
      <alignment vertical="center"/>
    </xf>
    <xf numFmtId="1" fontId="10" fillId="6" borderId="0" xfId="0" applyNumberFormat="1" applyFont="1" applyFill="1"/>
    <xf numFmtId="0" fontId="10" fillId="6" borderId="0" xfId="0" applyFont="1" applyFill="1"/>
    <xf numFmtId="0" fontId="10" fillId="6" borderId="0" xfId="0" applyFont="1" applyFill="1" applyBorder="1" applyAlignment="1">
      <alignment horizontal="center"/>
    </xf>
    <xf numFmtId="1" fontId="23" fillId="6" borderId="0" xfId="0" applyNumberFormat="1" applyFont="1" applyFill="1" applyBorder="1"/>
    <xf numFmtId="0" fontId="24" fillId="6" borderId="0" xfId="3" applyFont="1" applyFill="1" applyBorder="1" applyAlignment="1">
      <alignment horizontal="center"/>
    </xf>
    <xf numFmtId="1" fontId="24" fillId="6" borderId="0" xfId="3" applyNumberFormat="1" applyFont="1" applyFill="1" applyBorder="1" applyAlignment="1">
      <alignment horizontal="center"/>
    </xf>
    <xf numFmtId="0" fontId="24" fillId="6" borderId="0" xfId="3" applyFont="1" applyFill="1" applyAlignment="1">
      <alignment horizontal="center"/>
    </xf>
    <xf numFmtId="1" fontId="24" fillId="6" borderId="0" xfId="3" applyNumberFormat="1" applyFont="1" applyFill="1" applyAlignment="1"/>
    <xf numFmtId="0" fontId="22" fillId="6" borderId="14" xfId="0" applyFont="1" applyFill="1" applyBorder="1" applyAlignment="1">
      <alignment vertical="top"/>
    </xf>
    <xf numFmtId="43" fontId="10" fillId="6" borderId="0" xfId="0" applyNumberFormat="1" applyFont="1" applyFill="1"/>
    <xf numFmtId="0" fontId="22" fillId="6" borderId="0" xfId="0" applyFont="1" applyFill="1" applyBorder="1" applyAlignment="1">
      <alignment vertical="top"/>
    </xf>
    <xf numFmtId="1" fontId="10" fillId="6" borderId="0" xfId="0" applyNumberFormat="1" applyFont="1" applyFill="1" applyBorder="1" applyAlignment="1"/>
    <xf numFmtId="0" fontId="25" fillId="6" borderId="0" xfId="0" applyFont="1" applyFill="1" applyAlignment="1">
      <alignment vertical="center"/>
    </xf>
    <xf numFmtId="1" fontId="24" fillId="6" borderId="0" xfId="0" applyNumberFormat="1" applyFont="1" applyFill="1"/>
    <xf numFmtId="0" fontId="24" fillId="6" borderId="0" xfId="0" applyFont="1" applyFill="1"/>
    <xf numFmtId="0" fontId="24" fillId="0" borderId="0" xfId="0" applyFont="1"/>
    <xf numFmtId="0" fontId="24" fillId="6" borderId="0" xfId="0" applyFont="1" applyFill="1" applyBorder="1" applyAlignment="1">
      <alignment horizontal="center"/>
    </xf>
    <xf numFmtId="1" fontId="24" fillId="6" borderId="0" xfId="0" applyNumberFormat="1" applyFont="1" applyFill="1" applyBorder="1" applyAlignment="1">
      <alignment horizontal="center"/>
    </xf>
    <xf numFmtId="1" fontId="24" fillId="6" borderId="0" xfId="3" applyNumberFormat="1" applyFont="1" applyFill="1" applyAlignment="1">
      <alignment horizontal="center"/>
    </xf>
    <xf numFmtId="0" fontId="6" fillId="6" borderId="0" xfId="0" applyFont="1" applyFill="1"/>
    <xf numFmtId="1" fontId="6" fillId="6" borderId="0" xfId="0" applyNumberFormat="1" applyFont="1" applyFill="1"/>
    <xf numFmtId="4" fontId="6" fillId="6" borderId="0" xfId="0" applyNumberFormat="1" applyFont="1" applyFill="1"/>
    <xf numFmtId="1" fontId="10" fillId="6" borderId="0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vertical="center" wrapText="1"/>
    </xf>
    <xf numFmtId="4" fontId="10" fillId="6" borderId="4" xfId="0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horizontal="justify" vertical="center" wrapText="1"/>
    </xf>
    <xf numFmtId="0" fontId="9" fillId="6" borderId="11" xfId="0" applyFont="1" applyFill="1" applyBorder="1" applyAlignment="1">
      <alignment vertical="center" wrapText="1"/>
    </xf>
    <xf numFmtId="4" fontId="9" fillId="6" borderId="7" xfId="0" applyNumberFormat="1" applyFont="1" applyFill="1" applyBorder="1" applyAlignment="1">
      <alignment vertical="center"/>
    </xf>
    <xf numFmtId="0" fontId="9" fillId="6" borderId="0" xfId="0" applyFont="1" applyFill="1" applyBorder="1" applyAlignment="1">
      <alignment horizontal="justify" vertical="center" wrapText="1"/>
    </xf>
    <xf numFmtId="4" fontId="10" fillId="6" borderId="7" xfId="0" applyNumberFormat="1" applyFont="1" applyFill="1" applyBorder="1" applyAlignment="1">
      <alignment vertical="center"/>
    </xf>
    <xf numFmtId="0" fontId="10" fillId="6" borderId="11" xfId="0" applyFont="1" applyFill="1" applyBorder="1" applyAlignment="1">
      <alignment horizontal="left" vertical="center" wrapText="1" indent="1"/>
    </xf>
    <xf numFmtId="0" fontId="10" fillId="6" borderId="0" xfId="0" applyFont="1" applyFill="1" applyBorder="1" applyAlignment="1">
      <alignment horizontal="left" vertical="center" wrapText="1" indent="1"/>
    </xf>
    <xf numFmtId="0" fontId="9" fillId="6" borderId="11" xfId="0" applyFont="1" applyFill="1" applyBorder="1" applyAlignment="1">
      <alignment horizontal="justify" vertical="center" wrapText="1"/>
    </xf>
    <xf numFmtId="0" fontId="10" fillId="6" borderId="11" xfId="0" applyFont="1" applyFill="1" applyBorder="1" applyAlignment="1">
      <alignment horizontal="justify" vertical="center" wrapText="1"/>
    </xf>
    <xf numFmtId="0" fontId="16" fillId="6" borderId="0" xfId="0" applyFont="1" applyFill="1" applyBorder="1" applyAlignment="1">
      <alignment horizontal="justify" vertical="center" wrapText="1"/>
    </xf>
    <xf numFmtId="4" fontId="18" fillId="6" borderId="4" xfId="2" applyNumberFormat="1" applyFont="1" applyFill="1" applyBorder="1" applyAlignment="1" applyProtection="1">
      <alignment vertical="top" wrapText="1"/>
      <protection locked="0"/>
    </xf>
    <xf numFmtId="0" fontId="9" fillId="6" borderId="7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vertical="center"/>
    </xf>
    <xf numFmtId="0" fontId="10" fillId="6" borderId="7" xfId="0" applyFont="1" applyFill="1" applyBorder="1" applyAlignment="1">
      <alignment horizontal="justify" vertical="center" wrapText="1"/>
    </xf>
    <xf numFmtId="0" fontId="10" fillId="6" borderId="6" xfId="0" applyFont="1" applyFill="1" applyBorder="1" applyAlignment="1">
      <alignment horizontal="justify" vertical="center" wrapText="1"/>
    </xf>
    <xf numFmtId="4" fontId="10" fillId="6" borderId="6" xfId="0" applyNumberFormat="1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41" fontId="10" fillId="6" borderId="7" xfId="0" applyNumberFormat="1" applyFont="1" applyFill="1" applyBorder="1" applyAlignment="1">
      <alignment vertical="center"/>
    </xf>
    <xf numFmtId="41" fontId="9" fillId="6" borderId="7" xfId="0" applyNumberFormat="1" applyFont="1" applyFill="1" applyBorder="1" applyAlignment="1">
      <alignment vertical="center"/>
    </xf>
    <xf numFmtId="41" fontId="19" fillId="6" borderId="7" xfId="2" applyNumberFormat="1" applyFont="1" applyFill="1" applyBorder="1" applyAlignment="1" applyProtection="1">
      <alignment vertical="top" wrapText="1"/>
      <protection locked="0"/>
    </xf>
    <xf numFmtId="41" fontId="18" fillId="6" borderId="7" xfId="2" applyNumberFormat="1" applyFont="1" applyFill="1" applyBorder="1" applyAlignment="1" applyProtection="1">
      <alignment vertical="top" wrapText="1"/>
      <protection locked="0"/>
    </xf>
    <xf numFmtId="41" fontId="10" fillId="6" borderId="7" xfId="0" applyNumberFormat="1" applyFont="1" applyFill="1" applyBorder="1" applyProtection="1">
      <protection locked="0"/>
    </xf>
    <xf numFmtId="15" fontId="10" fillId="6" borderId="7" xfId="0" applyNumberFormat="1" applyFont="1" applyFill="1" applyBorder="1" applyProtection="1">
      <protection locked="0"/>
    </xf>
    <xf numFmtId="41" fontId="9" fillId="6" borderId="7" xfId="0" applyNumberFormat="1" applyFont="1" applyFill="1" applyBorder="1" applyProtection="1">
      <protection locked="0"/>
    </xf>
    <xf numFmtId="15" fontId="10" fillId="6" borderId="4" xfId="0" applyNumberFormat="1" applyFont="1" applyFill="1" applyBorder="1" applyProtection="1">
      <protection locked="0"/>
    </xf>
    <xf numFmtId="0" fontId="10" fillId="6" borderId="4" xfId="0" applyFont="1" applyFill="1" applyBorder="1" applyProtection="1">
      <protection locked="0"/>
    </xf>
    <xf numFmtId="4" fontId="10" fillId="6" borderId="4" xfId="0" applyNumberFormat="1" applyFont="1" applyFill="1" applyBorder="1" applyProtection="1">
      <protection locked="0"/>
    </xf>
    <xf numFmtId="0" fontId="10" fillId="6" borderId="4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 indent="1"/>
    </xf>
    <xf numFmtId="0" fontId="9" fillId="6" borderId="6" xfId="0" applyFont="1" applyFill="1" applyBorder="1" applyAlignment="1">
      <alignment horizontal="justify" vertical="center" wrapText="1"/>
    </xf>
    <xf numFmtId="41" fontId="9" fillId="6" borderId="6" xfId="0" applyNumberFormat="1" applyFont="1" applyFill="1" applyBorder="1" applyAlignment="1">
      <alignment horizontal="justify" vertical="center" wrapText="1"/>
    </xf>
    <xf numFmtId="0" fontId="10" fillId="6" borderId="13" xfId="0" applyFont="1" applyFill="1" applyBorder="1"/>
    <xf numFmtId="0" fontId="10" fillId="6" borderId="14" xfId="0" applyFont="1" applyFill="1" applyBorder="1" applyAlignment="1">
      <alignment vertical="center" wrapText="1"/>
    </xf>
    <xf numFmtId="0" fontId="10" fillId="6" borderId="11" xfId="0" applyFont="1" applyFill="1" applyBorder="1"/>
    <xf numFmtId="0" fontId="9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21" fillId="6" borderId="0" xfId="0" applyFont="1" applyFill="1"/>
    <xf numFmtId="0" fontId="10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16" fillId="6" borderId="14" xfId="0" applyFont="1" applyFill="1" applyBorder="1" applyAlignment="1">
      <alignment horizontal="justify" vertical="center" wrapText="1"/>
    </xf>
    <xf numFmtId="0" fontId="10" fillId="6" borderId="0" xfId="0" applyFont="1" applyFill="1" applyBorder="1" applyAlignment="1">
      <alignment horizontal="left" vertical="center" indent="1"/>
    </xf>
    <xf numFmtId="4" fontId="9" fillId="6" borderId="6" xfId="0" applyNumberFormat="1" applyFont="1" applyFill="1" applyBorder="1" applyAlignment="1">
      <alignment vertical="center"/>
    </xf>
    <xf numFmtId="41" fontId="10" fillId="3" borderId="7" xfId="0" applyNumberFormat="1" applyFont="1" applyFill="1" applyBorder="1" applyAlignment="1">
      <alignment vertical="center"/>
    </xf>
    <xf numFmtId="41" fontId="10" fillId="0" borderId="7" xfId="0" applyNumberFormat="1" applyFont="1" applyBorder="1" applyAlignment="1">
      <alignment vertical="center"/>
    </xf>
    <xf numFmtId="41" fontId="9" fillId="4" borderId="7" xfId="0" applyNumberFormat="1" applyFont="1" applyFill="1" applyBorder="1" applyAlignment="1">
      <alignment vertical="center"/>
    </xf>
    <xf numFmtId="41" fontId="10" fillId="5" borderId="7" xfId="0" applyNumberFormat="1" applyFont="1" applyFill="1" applyBorder="1" applyAlignment="1">
      <alignment vertical="center"/>
    </xf>
    <xf numFmtId="41" fontId="9" fillId="0" borderId="7" xfId="0" applyNumberFormat="1" applyFont="1" applyBorder="1" applyAlignment="1">
      <alignment vertical="center"/>
    </xf>
    <xf numFmtId="0" fontId="9" fillId="6" borderId="7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 indent="1"/>
    </xf>
    <xf numFmtId="0" fontId="10" fillId="6" borderId="7" xfId="0" applyFont="1" applyFill="1" applyBorder="1" applyAlignment="1">
      <alignment horizontal="left" vertical="center" indent="2"/>
    </xf>
    <xf numFmtId="0" fontId="10" fillId="6" borderId="7" xfId="0" applyFont="1" applyFill="1" applyBorder="1" applyAlignment="1">
      <alignment horizontal="justify" vertical="center"/>
    </xf>
    <xf numFmtId="0" fontId="10" fillId="6" borderId="7" xfId="0" applyFont="1" applyFill="1" applyBorder="1" applyAlignment="1">
      <alignment horizontal="left" vertical="center" wrapText="1" indent="2"/>
    </xf>
    <xf numFmtId="0" fontId="9" fillId="6" borderId="7" xfId="0" applyFont="1" applyFill="1" applyBorder="1" applyAlignment="1">
      <alignment horizontal="left" vertical="center" indent="1"/>
    </xf>
    <xf numFmtId="0" fontId="10" fillId="6" borderId="6" xfId="0" applyFont="1" applyFill="1" applyBorder="1" applyAlignment="1">
      <alignment horizontal="justify" vertical="center"/>
    </xf>
    <xf numFmtId="0" fontId="13" fillId="6" borderId="11" xfId="0" applyFont="1" applyFill="1" applyBorder="1" applyAlignment="1">
      <alignment horizontal="left" vertical="top"/>
    </xf>
    <xf numFmtId="0" fontId="8" fillId="6" borderId="8" xfId="0" applyFont="1" applyFill="1" applyBorder="1" applyAlignment="1">
      <alignment horizontal="left" vertical="center" indent="2"/>
    </xf>
    <xf numFmtId="0" fontId="14" fillId="6" borderId="11" xfId="0" applyFont="1" applyFill="1" applyBorder="1" applyAlignment="1">
      <alignment horizontal="left" vertical="top"/>
    </xf>
    <xf numFmtId="0" fontId="6" fillId="6" borderId="11" xfId="0" applyFont="1" applyFill="1" applyBorder="1"/>
    <xf numFmtId="0" fontId="9" fillId="6" borderId="8" xfId="0" applyFont="1" applyFill="1" applyBorder="1" applyAlignment="1">
      <alignment horizontal="left" vertical="center" indent="1"/>
    </xf>
    <xf numFmtId="0" fontId="10" fillId="6" borderId="8" xfId="0" applyFont="1" applyFill="1" applyBorder="1" applyAlignment="1">
      <alignment horizontal="left" vertical="center" indent="2"/>
    </xf>
    <xf numFmtId="0" fontId="10" fillId="6" borderId="8" xfId="0" applyFont="1" applyFill="1" applyBorder="1" applyAlignment="1">
      <alignment horizontal="left" vertical="center" indent="1"/>
    </xf>
    <xf numFmtId="0" fontId="6" fillId="6" borderId="12" xfId="0" applyFont="1" applyFill="1" applyBorder="1"/>
    <xf numFmtId="0" fontId="10" fillId="6" borderId="9" xfId="0" applyFont="1" applyFill="1" applyBorder="1" applyAlignment="1">
      <alignment horizontal="left" vertical="center"/>
    </xf>
    <xf numFmtId="41" fontId="7" fillId="6" borderId="4" xfId="0" applyNumberFormat="1" applyFont="1" applyFill="1" applyBorder="1" applyAlignment="1">
      <alignment vertical="center"/>
    </xf>
    <xf numFmtId="41" fontId="7" fillId="6" borderId="7" xfId="0" applyNumberFormat="1" applyFont="1" applyFill="1" applyBorder="1" applyAlignment="1">
      <alignment vertical="center"/>
    </xf>
    <xf numFmtId="41" fontId="8" fillId="6" borderId="7" xfId="0" applyNumberFormat="1" applyFont="1" applyFill="1" applyBorder="1" applyAlignment="1">
      <alignment vertical="center"/>
    </xf>
    <xf numFmtId="0" fontId="9" fillId="6" borderId="4" xfId="0" applyFont="1" applyFill="1" applyBorder="1" applyAlignment="1">
      <alignment horizontal="justify" vertical="center" wrapText="1"/>
    </xf>
    <xf numFmtId="0" fontId="9" fillId="6" borderId="7" xfId="0" applyFont="1" applyFill="1" applyBorder="1" applyAlignment="1">
      <alignment horizontal="justify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justify" vertical="center" wrapText="1"/>
    </xf>
    <xf numFmtId="0" fontId="15" fillId="6" borderId="11" xfId="0" applyFont="1" applyFill="1" applyBorder="1" applyAlignment="1">
      <alignment horizontal="left"/>
    </xf>
    <xf numFmtId="0" fontId="10" fillId="6" borderId="8" xfId="0" applyFont="1" applyFill="1" applyBorder="1" applyAlignment="1">
      <alignment horizontal="left" vertical="center" wrapText="1" indent="2"/>
    </xf>
    <xf numFmtId="0" fontId="10" fillId="6" borderId="12" xfId="0" applyFont="1" applyFill="1" applyBorder="1"/>
    <xf numFmtId="0" fontId="9" fillId="6" borderId="9" xfId="0" applyFont="1" applyFill="1" applyBorder="1" applyAlignment="1">
      <alignment horizontal="justify" vertical="center"/>
    </xf>
    <xf numFmtId="0" fontId="9" fillId="6" borderId="4" xfId="0" applyFont="1" applyFill="1" applyBorder="1" applyAlignment="1">
      <alignment horizontal="left" vertical="center" wrapText="1"/>
    </xf>
    <xf numFmtId="41" fontId="9" fillId="6" borderId="4" xfId="0" applyNumberFormat="1" applyFont="1" applyFill="1" applyBorder="1" applyAlignment="1">
      <alignment vertical="center"/>
    </xf>
    <xf numFmtId="0" fontId="16" fillId="6" borderId="13" xfId="0" applyFont="1" applyFill="1" applyBorder="1" applyAlignment="1">
      <alignment horizontal="justify" vertical="center" wrapText="1"/>
    </xf>
    <xf numFmtId="0" fontId="10" fillId="6" borderId="0" xfId="0" applyFont="1" applyFill="1" applyBorder="1"/>
    <xf numFmtId="1" fontId="10" fillId="6" borderId="0" xfId="0" applyNumberFormat="1" applyFont="1" applyFill="1" applyBorder="1"/>
    <xf numFmtId="0" fontId="22" fillId="6" borderId="0" xfId="0" applyFont="1" applyFill="1" applyBorder="1" applyAlignment="1">
      <alignment vertical="center"/>
    </xf>
    <xf numFmtId="0" fontId="13" fillId="6" borderId="12" xfId="0" applyFont="1" applyFill="1" applyBorder="1" applyAlignment="1">
      <alignment horizontal="left" vertical="top"/>
    </xf>
    <xf numFmtId="0" fontId="8" fillId="6" borderId="9" xfId="0" applyFont="1" applyFill="1" applyBorder="1" applyAlignment="1">
      <alignment horizontal="left" vertical="center" indent="2"/>
    </xf>
    <xf numFmtId="41" fontId="8" fillId="6" borderId="6" xfId="0" applyNumberFormat="1" applyFont="1" applyFill="1" applyBorder="1" applyAlignment="1">
      <alignment vertical="center"/>
    </xf>
    <xf numFmtId="41" fontId="9" fillId="6" borderId="8" xfId="0" applyNumberFormat="1" applyFont="1" applyFill="1" applyBorder="1" applyAlignment="1">
      <alignment vertical="center"/>
    </xf>
    <xf numFmtId="4" fontId="9" fillId="4" borderId="7" xfId="0" applyNumberFormat="1" applyFont="1" applyFill="1" applyBorder="1" applyAlignment="1">
      <alignment vertical="center"/>
    </xf>
    <xf numFmtId="0" fontId="10" fillId="6" borderId="0" xfId="0" applyFont="1" applyFill="1" applyBorder="1" applyAlignment="1"/>
    <xf numFmtId="0" fontId="24" fillId="6" borderId="0" xfId="3" applyFont="1" applyFill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24" fillId="6" borderId="0" xfId="3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horizontal="left" vertical="center" wrapText="1"/>
    </xf>
    <xf numFmtId="1" fontId="24" fillId="6" borderId="0" xfId="3" applyNumberFormat="1" applyFont="1" applyFill="1" applyBorder="1" applyAlignment="1">
      <alignment horizontal="center"/>
    </xf>
    <xf numFmtId="1" fontId="24" fillId="6" borderId="0" xfId="3" applyNumberFormat="1" applyFont="1" applyFill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left" vertical="center" indent="1"/>
    </xf>
    <xf numFmtId="0" fontId="9" fillId="6" borderId="8" xfId="0" applyFont="1" applyFill="1" applyBorder="1" applyAlignment="1">
      <alignment horizontal="left" vertical="center" indent="1"/>
    </xf>
    <xf numFmtId="0" fontId="8" fillId="6" borderId="11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center"/>
    </xf>
    <xf numFmtId="0" fontId="9" fillId="6" borderId="11" xfId="0" applyFont="1" applyFill="1" applyBorder="1" applyAlignment="1">
      <alignment horizontal="left" vertical="center"/>
    </xf>
    <xf numFmtId="0" fontId="9" fillId="6" borderId="8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 wrapText="1"/>
    </xf>
  </cellXfs>
  <cellStyles count="50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Incorrecto" xfId="12" builtinId="27" customBuiltin="1"/>
    <cellStyle name="Millares 2" xfId="49" xr:uid="{5D80CFC1-8624-4183-A0EA-1E99E120257E}"/>
    <cellStyle name="Neutral" xfId="13" builtinId="28" customBuiltin="1"/>
    <cellStyle name="Normal" xfId="0" builtinId="0"/>
    <cellStyle name="Normal 2" xfId="1" xr:uid="{00000000-0005-0000-0000-000001000000}"/>
    <cellStyle name="Normal 2 2" xfId="2" xr:uid="{74DEFE30-FD33-4311-927A-091D9521260E}"/>
    <cellStyle name="Normal 3" xfId="46" xr:uid="{0DCBE5C9-B7F7-43AE-8959-9E9C196B5B07}"/>
    <cellStyle name="Normal 3 3" xfId="4" xr:uid="{31FE4A88-6B9A-4F48-A12E-846B5FC9E0F7}"/>
    <cellStyle name="Normal 4" xfId="48" xr:uid="{59740E6C-DA15-42DE-B861-4889E3A6AB3D}"/>
    <cellStyle name="Normal 8 2" xfId="3" xr:uid="{B97E62BA-1DAE-4830-9BCB-786CB524721A}"/>
    <cellStyle name="Normal 8 2 2" xfId="5" xr:uid="{1AB88ED4-AF92-4A14-8BED-CC899E2E439A}"/>
    <cellStyle name="Notas 2" xfId="47" xr:uid="{ABE1DAED-D264-4878-8D3E-00901A589EE4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600075</xdr:colOff>
      <xdr:row>29</xdr:row>
      <xdr:rowOff>76200</xdr:rowOff>
    </xdr:from>
    <xdr:to>
      <xdr:col>6</xdr:col>
      <xdr:colOff>418296</xdr:colOff>
      <xdr:row>33</xdr:row>
      <xdr:rowOff>132642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3D0A7B-5DDC-4885-B21D-2AA689273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2850" y="4857750"/>
          <a:ext cx="3913971" cy="627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5</xdr:row>
      <xdr:rowOff>38100</xdr:rowOff>
    </xdr:from>
    <xdr:to>
      <xdr:col>9</xdr:col>
      <xdr:colOff>579540</xdr:colOff>
      <xdr:row>10</xdr:row>
      <xdr:rowOff>55682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E1C1144-C270-4619-8111-2F3B19DB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819275"/>
          <a:ext cx="4846740" cy="646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146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K36"/>
  <sheetViews>
    <sheetView workbookViewId="0">
      <selection activeCell="J5" sqref="J5"/>
    </sheetView>
  </sheetViews>
  <sheetFormatPr baseColWidth="10" defaultRowHeight="11.25"/>
  <cols>
    <col min="1" max="1" width="56.83203125" style="8" customWidth="1"/>
    <col min="2" max="7" width="16.83203125" style="8" customWidth="1"/>
    <col min="8" max="11" width="12" style="48"/>
    <col min="12" max="16384" width="12" style="8"/>
  </cols>
  <sheetData>
    <row r="1" spans="1:7" ht="56.1" customHeight="1">
      <c r="A1" s="164" t="s">
        <v>624</v>
      </c>
      <c r="B1" s="165"/>
      <c r="C1" s="165"/>
      <c r="D1" s="165"/>
      <c r="E1" s="165"/>
      <c r="F1" s="165"/>
      <c r="G1" s="166"/>
    </row>
    <row r="2" spans="1:7">
      <c r="A2" s="13"/>
      <c r="B2" s="207" t="s">
        <v>0</v>
      </c>
      <c r="C2" s="207"/>
      <c r="D2" s="207"/>
      <c r="E2" s="207"/>
      <c r="F2" s="207"/>
      <c r="G2" s="9"/>
    </row>
    <row r="3" spans="1:7" ht="45.75" customHeight="1">
      <c r="A3" s="15" t="s">
        <v>1</v>
      </c>
      <c r="B3" s="11" t="s">
        <v>2</v>
      </c>
      <c r="C3" s="11" t="s">
        <v>3</v>
      </c>
      <c r="D3" s="11" t="s">
        <v>4</v>
      </c>
      <c r="E3" s="11" t="s">
        <v>132</v>
      </c>
      <c r="F3" s="11" t="s">
        <v>86</v>
      </c>
      <c r="G3" s="16" t="s">
        <v>7</v>
      </c>
    </row>
    <row r="4" spans="1:7" s="48" customFormat="1">
      <c r="A4" s="146" t="s">
        <v>133</v>
      </c>
      <c r="B4" s="147">
        <v>38125346.450000003</v>
      </c>
      <c r="C4" s="147">
        <v>10270263.960000001</v>
      </c>
      <c r="D4" s="147">
        <v>48395610.409999996</v>
      </c>
      <c r="E4" s="147">
        <v>9862237.0399999991</v>
      </c>
      <c r="F4" s="147">
        <v>9862237.0399999991</v>
      </c>
      <c r="G4" s="147">
        <v>38533373.369999997</v>
      </c>
    </row>
    <row r="5" spans="1:7" s="48" customFormat="1">
      <c r="A5" s="100" t="s">
        <v>134</v>
      </c>
      <c r="B5" s="89">
        <v>38125346.450000003</v>
      </c>
      <c r="C5" s="89">
        <v>10270263.960000001</v>
      </c>
      <c r="D5" s="89">
        <v>48395610.409999996</v>
      </c>
      <c r="E5" s="89">
        <v>9862237.0399999991</v>
      </c>
      <c r="F5" s="89">
        <v>9862237.0399999991</v>
      </c>
      <c r="G5" s="89">
        <v>38533373.369999997</v>
      </c>
    </row>
    <row r="6" spans="1:7" s="48" customFormat="1">
      <c r="A6" s="100" t="s">
        <v>135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</row>
    <row r="7" spans="1:7" s="48" customFormat="1">
      <c r="A7" s="100" t="s">
        <v>136</v>
      </c>
      <c r="B7" s="90">
        <v>0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</row>
    <row r="8" spans="1:7" s="48" customFormat="1">
      <c r="A8" s="123" t="s">
        <v>137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7" s="48" customFormat="1">
      <c r="A9" s="123" t="s">
        <v>138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</row>
    <row r="10" spans="1:7" s="48" customFormat="1">
      <c r="A10" s="100" t="s">
        <v>139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</row>
    <row r="11" spans="1:7" s="48" customFormat="1" ht="22.5">
      <c r="A11" s="100" t="s">
        <v>140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</row>
    <row r="12" spans="1:7" s="48" customFormat="1">
      <c r="A12" s="123" t="s">
        <v>141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</row>
    <row r="13" spans="1:7" s="48" customFormat="1">
      <c r="A13" s="123" t="s">
        <v>142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</row>
    <row r="14" spans="1:7" s="48" customFormat="1">
      <c r="A14" s="100" t="s">
        <v>143</v>
      </c>
      <c r="B14" s="90">
        <v>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</row>
    <row r="15" spans="1:7" s="48" customFormat="1" ht="5.0999999999999996" customHeight="1">
      <c r="A15" s="100"/>
      <c r="B15" s="89"/>
      <c r="C15" s="89"/>
      <c r="D15" s="89"/>
      <c r="E15" s="89"/>
      <c r="F15" s="89"/>
      <c r="G15" s="89"/>
    </row>
    <row r="16" spans="1:7" s="48" customFormat="1">
      <c r="A16" s="83" t="s">
        <v>144</v>
      </c>
      <c r="B16" s="90">
        <v>0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</row>
    <row r="17" spans="1:8" s="48" customFormat="1">
      <c r="A17" s="100" t="s">
        <v>134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90">
        <v>0</v>
      </c>
    </row>
    <row r="18" spans="1:8" s="48" customFormat="1">
      <c r="A18" s="100" t="s">
        <v>135</v>
      </c>
      <c r="B18" s="90">
        <v>0</v>
      </c>
      <c r="C18" s="90">
        <v>0</v>
      </c>
      <c r="D18" s="90">
        <v>0</v>
      </c>
      <c r="E18" s="90">
        <v>0</v>
      </c>
      <c r="F18" s="90">
        <v>0</v>
      </c>
      <c r="G18" s="90">
        <v>0</v>
      </c>
    </row>
    <row r="19" spans="1:8" s="48" customFormat="1">
      <c r="A19" s="100" t="s">
        <v>136</v>
      </c>
      <c r="B19" s="90">
        <v>0</v>
      </c>
      <c r="C19" s="90">
        <v>0</v>
      </c>
      <c r="D19" s="90">
        <v>0</v>
      </c>
      <c r="E19" s="90">
        <v>0</v>
      </c>
      <c r="F19" s="90">
        <v>0</v>
      </c>
      <c r="G19" s="90">
        <v>0</v>
      </c>
    </row>
    <row r="20" spans="1:8" s="48" customFormat="1">
      <c r="A20" s="123" t="s">
        <v>137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</row>
    <row r="21" spans="1:8" s="48" customFormat="1">
      <c r="A21" s="123" t="s">
        <v>138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</row>
    <row r="22" spans="1:8" s="48" customFormat="1">
      <c r="A22" s="100" t="s">
        <v>139</v>
      </c>
      <c r="B22" s="90">
        <v>0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</row>
    <row r="23" spans="1:8" s="48" customFormat="1" ht="22.5">
      <c r="A23" s="100" t="s">
        <v>140</v>
      </c>
      <c r="B23" s="90">
        <v>0</v>
      </c>
      <c r="C23" s="90">
        <v>0</v>
      </c>
      <c r="D23" s="90">
        <v>0</v>
      </c>
      <c r="E23" s="90">
        <v>0</v>
      </c>
      <c r="F23" s="90">
        <v>0</v>
      </c>
      <c r="G23" s="90">
        <v>0</v>
      </c>
    </row>
    <row r="24" spans="1:8" s="48" customFormat="1">
      <c r="A24" s="123" t="s">
        <v>141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</row>
    <row r="25" spans="1:8" s="48" customFormat="1">
      <c r="A25" s="123" t="s">
        <v>142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</row>
    <row r="26" spans="1:8" s="48" customFormat="1">
      <c r="A26" s="100" t="s">
        <v>143</v>
      </c>
      <c r="B26" s="90">
        <v>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</row>
    <row r="27" spans="1:8" s="48" customFormat="1">
      <c r="A27" s="83" t="s">
        <v>145</v>
      </c>
      <c r="B27" s="90">
        <v>38125346.450000003</v>
      </c>
      <c r="C27" s="90">
        <v>10270263.960000001</v>
      </c>
      <c r="D27" s="90">
        <v>48395610.409999996</v>
      </c>
      <c r="E27" s="90">
        <v>9862237.0399999991</v>
      </c>
      <c r="F27" s="90">
        <v>9862237.0399999991</v>
      </c>
      <c r="G27" s="90">
        <v>38533373.369999997</v>
      </c>
    </row>
    <row r="28" spans="1:8" ht="5.0999999999999996" customHeight="1">
      <c r="A28" s="17"/>
      <c r="B28" s="7"/>
      <c r="C28" s="7"/>
      <c r="D28" s="7"/>
      <c r="E28" s="7"/>
      <c r="F28" s="7"/>
      <c r="G28" s="7"/>
    </row>
    <row r="29" spans="1:8" s="66" customFormat="1" ht="15">
      <c r="A29" s="46" t="s">
        <v>610</v>
      </c>
      <c r="B29" s="67"/>
      <c r="C29" s="67"/>
      <c r="D29" s="67"/>
      <c r="E29" s="67"/>
      <c r="F29" s="67"/>
    </row>
    <row r="30" spans="1:8" s="66" customFormat="1" ht="12.75">
      <c r="C30" s="67"/>
      <c r="D30" s="67"/>
      <c r="E30" s="67"/>
      <c r="F30" s="67"/>
      <c r="G30" s="67"/>
      <c r="H30" s="68"/>
    </row>
    <row r="31" spans="1:8" s="66" customFormat="1" ht="12.75">
      <c r="C31" s="67"/>
      <c r="D31" s="67"/>
      <c r="E31" s="67"/>
      <c r="F31" s="67"/>
      <c r="G31" s="67"/>
    </row>
    <row r="32" spans="1:8" s="66" customFormat="1" ht="12.75">
      <c r="C32" s="67"/>
      <c r="D32" s="67"/>
      <c r="E32" s="67"/>
      <c r="F32" s="67"/>
      <c r="G32" s="67"/>
    </row>
    <row r="33" spans="2:7" s="66" customFormat="1" ht="22.5" customHeight="1">
      <c r="B33" s="49"/>
      <c r="C33" s="67"/>
      <c r="D33" s="67"/>
      <c r="E33" s="69" t="s">
        <v>611</v>
      </c>
      <c r="F33" s="67"/>
      <c r="G33" s="67"/>
    </row>
    <row r="34" spans="2:7" s="66" customFormat="1" ht="12.75">
      <c r="B34" s="51"/>
      <c r="C34" s="67"/>
      <c r="D34" s="67"/>
      <c r="E34" s="52" t="s">
        <v>613</v>
      </c>
      <c r="F34" s="67"/>
      <c r="G34" s="67"/>
    </row>
    <row r="35" spans="2:7" s="66" customFormat="1" ht="12.75">
      <c r="B35" s="53"/>
      <c r="C35" s="67"/>
      <c r="D35" s="67"/>
      <c r="E35" s="65" t="s">
        <v>612</v>
      </c>
      <c r="F35" s="67"/>
      <c r="G35" s="67"/>
    </row>
    <row r="36" spans="2:7" s="66" customFormat="1" ht="12.75"/>
  </sheetData>
  <mergeCells count="2">
    <mergeCell ref="A1:G1"/>
    <mergeCell ref="B2:F2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EC24-87F8-4BAF-B723-8346434B430F}">
  <sheetPr>
    <tabColor rgb="FF7030A0"/>
    <pageSetUpPr fitToPage="1"/>
  </sheetPr>
  <dimension ref="A1:I88"/>
  <sheetViews>
    <sheetView zoomScale="110" zoomScaleNormal="110" workbookViewId="0">
      <selection activeCell="A19" sqref="A19"/>
    </sheetView>
  </sheetViews>
  <sheetFormatPr baseColWidth="10" defaultRowHeight="11.25"/>
  <cols>
    <col min="1" max="1" width="65.83203125" style="8" customWidth="1"/>
    <col min="2" max="3" width="15.1640625" style="8" bestFit="1" customWidth="1"/>
    <col min="4" max="4" width="65.83203125" style="8" customWidth="1"/>
    <col min="5" max="6" width="15.1640625" style="8" bestFit="1" customWidth="1"/>
    <col min="7" max="9" width="12" style="48"/>
    <col min="10" max="16384" width="12" style="8"/>
  </cols>
  <sheetData>
    <row r="1" spans="1:6" ht="45.95" customHeight="1">
      <c r="A1" s="160" t="s">
        <v>616</v>
      </c>
      <c r="B1" s="161"/>
      <c r="C1" s="161"/>
      <c r="D1" s="161"/>
      <c r="E1" s="161"/>
      <c r="F1" s="162"/>
    </row>
    <row r="2" spans="1:6">
      <c r="A2" s="28" t="s">
        <v>1</v>
      </c>
      <c r="B2" s="25">
        <v>2022</v>
      </c>
      <c r="C2" s="25">
        <v>2021</v>
      </c>
      <c r="D2" s="28" t="s">
        <v>1</v>
      </c>
      <c r="E2" s="25">
        <v>2022</v>
      </c>
      <c r="F2" s="25">
        <v>2021</v>
      </c>
    </row>
    <row r="3" spans="1:6" s="48" customFormat="1">
      <c r="A3" s="70"/>
      <c r="B3" s="71"/>
      <c r="C3" s="71"/>
      <c r="D3" s="72"/>
      <c r="E3" s="71"/>
      <c r="F3" s="71"/>
    </row>
    <row r="4" spans="1:6" s="48" customFormat="1">
      <c r="A4" s="73" t="s">
        <v>326</v>
      </c>
      <c r="B4" s="74"/>
      <c r="C4" s="74"/>
      <c r="D4" s="75" t="s">
        <v>327</v>
      </c>
      <c r="E4" s="90"/>
      <c r="F4" s="90"/>
    </row>
    <row r="5" spans="1:6" s="48" customFormat="1">
      <c r="A5" s="73" t="s">
        <v>328</v>
      </c>
      <c r="B5" s="89"/>
      <c r="C5" s="89"/>
      <c r="D5" s="75" t="s">
        <v>329</v>
      </c>
      <c r="E5" s="89"/>
      <c r="F5" s="89"/>
    </row>
    <row r="6" spans="1:6" s="48" customFormat="1">
      <c r="A6" s="70" t="s">
        <v>330</v>
      </c>
      <c r="B6" s="89">
        <v>94274948</v>
      </c>
      <c r="C6" s="89">
        <v>168970972.93000001</v>
      </c>
      <c r="D6" s="72" t="s">
        <v>331</v>
      </c>
      <c r="E6" s="89">
        <v>17843871.789999999</v>
      </c>
      <c r="F6" s="89">
        <v>15501332.07</v>
      </c>
    </row>
    <row r="7" spans="1:6" s="48" customFormat="1">
      <c r="A7" s="77" t="s">
        <v>332</v>
      </c>
      <c r="B7" s="89">
        <v>0</v>
      </c>
      <c r="C7" s="89">
        <v>0</v>
      </c>
      <c r="D7" s="78" t="s">
        <v>333</v>
      </c>
      <c r="E7" s="89">
        <v>168530.2</v>
      </c>
      <c r="F7" s="89">
        <v>-79730.320000000007</v>
      </c>
    </row>
    <row r="8" spans="1:6" s="48" customFormat="1">
      <c r="A8" s="77" t="s">
        <v>334</v>
      </c>
      <c r="B8" s="89">
        <v>70212329.950000003</v>
      </c>
      <c r="C8" s="89">
        <v>149158383.97</v>
      </c>
      <c r="D8" s="78" t="s">
        <v>335</v>
      </c>
      <c r="E8" s="89">
        <v>-0.4</v>
      </c>
      <c r="F8" s="89">
        <v>187025.46</v>
      </c>
    </row>
    <row r="9" spans="1:6" s="48" customFormat="1">
      <c r="A9" s="77" t="s">
        <v>336</v>
      </c>
      <c r="B9" s="89">
        <v>0</v>
      </c>
      <c r="C9" s="89">
        <v>0</v>
      </c>
      <c r="D9" s="78" t="s">
        <v>337</v>
      </c>
      <c r="E9" s="89">
        <v>3878661</v>
      </c>
      <c r="F9" s="89">
        <v>393845.87</v>
      </c>
    </row>
    <row r="10" spans="1:6" s="48" customFormat="1">
      <c r="A10" s="77" t="s">
        <v>338</v>
      </c>
      <c r="B10" s="89">
        <v>0</v>
      </c>
      <c r="C10" s="89">
        <v>0</v>
      </c>
      <c r="D10" s="78" t="s">
        <v>339</v>
      </c>
      <c r="E10" s="89">
        <v>0</v>
      </c>
      <c r="F10" s="89">
        <v>0</v>
      </c>
    </row>
    <row r="11" spans="1:6" s="48" customFormat="1">
      <c r="A11" s="77" t="s">
        <v>340</v>
      </c>
      <c r="B11" s="89">
        <v>0</v>
      </c>
      <c r="C11" s="89">
        <v>0</v>
      </c>
      <c r="D11" s="78" t="s">
        <v>341</v>
      </c>
      <c r="E11" s="89">
        <v>0</v>
      </c>
      <c r="F11" s="89">
        <v>0</v>
      </c>
    </row>
    <row r="12" spans="1:6" s="48" customFormat="1" ht="22.5">
      <c r="A12" s="77" t="s">
        <v>342</v>
      </c>
      <c r="B12" s="89">
        <v>24062618.050000001</v>
      </c>
      <c r="C12" s="89">
        <v>19812588.960000001</v>
      </c>
      <c r="D12" s="78" t="s">
        <v>343</v>
      </c>
      <c r="E12" s="89">
        <v>0</v>
      </c>
      <c r="F12" s="89">
        <v>0</v>
      </c>
    </row>
    <row r="13" spans="1:6" s="48" customFormat="1">
      <c r="A13" s="77" t="s">
        <v>344</v>
      </c>
      <c r="B13" s="89">
        <v>0</v>
      </c>
      <c r="C13" s="89">
        <v>0</v>
      </c>
      <c r="D13" s="78" t="s">
        <v>345</v>
      </c>
      <c r="E13" s="89">
        <v>878006.95</v>
      </c>
      <c r="F13" s="89">
        <v>2079017.71</v>
      </c>
    </row>
    <row r="14" spans="1:6" s="48" customFormat="1">
      <c r="A14" s="70" t="s">
        <v>346</v>
      </c>
      <c r="B14" s="89">
        <v>12115658.25</v>
      </c>
      <c r="C14" s="89">
        <v>12100438.6</v>
      </c>
      <c r="D14" s="78" t="s">
        <v>347</v>
      </c>
      <c r="E14" s="89">
        <v>0</v>
      </c>
      <c r="F14" s="89">
        <v>0</v>
      </c>
    </row>
    <row r="15" spans="1:6" s="48" customFormat="1">
      <c r="A15" s="77" t="s">
        <v>348</v>
      </c>
      <c r="B15" s="89">
        <v>0</v>
      </c>
      <c r="C15" s="89">
        <v>0</v>
      </c>
      <c r="D15" s="78" t="s">
        <v>349</v>
      </c>
      <c r="E15" s="89">
        <v>12918674.039999999</v>
      </c>
      <c r="F15" s="89">
        <v>12921173.35</v>
      </c>
    </row>
    <row r="16" spans="1:6" s="48" customFormat="1">
      <c r="A16" s="77" t="s">
        <v>350</v>
      </c>
      <c r="B16" s="89">
        <v>11958459.880000001</v>
      </c>
      <c r="C16" s="89">
        <v>11955040.92</v>
      </c>
      <c r="D16" s="72" t="s">
        <v>351</v>
      </c>
      <c r="E16" s="89">
        <v>0</v>
      </c>
      <c r="F16" s="89">
        <v>0</v>
      </c>
    </row>
    <row r="17" spans="1:6" s="48" customFormat="1">
      <c r="A17" s="77" t="s">
        <v>352</v>
      </c>
      <c r="B17" s="89">
        <v>157180.14000000001</v>
      </c>
      <c r="C17" s="89">
        <v>145379.45000000001</v>
      </c>
      <c r="D17" s="78" t="s">
        <v>353</v>
      </c>
      <c r="E17" s="89">
        <v>0</v>
      </c>
      <c r="F17" s="89">
        <v>0</v>
      </c>
    </row>
    <row r="18" spans="1:6" s="48" customFormat="1" ht="22.5" customHeight="1">
      <c r="A18" s="77" t="s">
        <v>354</v>
      </c>
      <c r="B18" s="89">
        <v>0</v>
      </c>
      <c r="C18" s="89">
        <v>0</v>
      </c>
      <c r="D18" s="78" t="s">
        <v>355</v>
      </c>
      <c r="E18" s="89">
        <v>0</v>
      </c>
      <c r="F18" s="89">
        <v>0</v>
      </c>
    </row>
    <row r="19" spans="1:6" s="48" customFormat="1">
      <c r="A19" s="77" t="s">
        <v>356</v>
      </c>
      <c r="B19" s="89">
        <v>18.23</v>
      </c>
      <c r="C19" s="89">
        <v>18.23</v>
      </c>
      <c r="D19" s="78" t="s">
        <v>357</v>
      </c>
      <c r="E19" s="89">
        <v>0</v>
      </c>
      <c r="F19" s="89">
        <v>0</v>
      </c>
    </row>
    <row r="20" spans="1:6" s="48" customFormat="1">
      <c r="A20" s="77" t="s">
        <v>358</v>
      </c>
      <c r="B20" s="89">
        <v>0</v>
      </c>
      <c r="C20" s="89">
        <v>0</v>
      </c>
      <c r="D20" s="72" t="s">
        <v>359</v>
      </c>
      <c r="E20" s="89">
        <v>0</v>
      </c>
      <c r="F20" s="89">
        <v>0</v>
      </c>
    </row>
    <row r="21" spans="1:6" s="48" customFormat="1">
      <c r="A21" s="77" t="s">
        <v>360</v>
      </c>
      <c r="B21" s="89">
        <v>0</v>
      </c>
      <c r="C21" s="89">
        <v>0</v>
      </c>
      <c r="D21" s="78" t="s">
        <v>361</v>
      </c>
      <c r="E21" s="89">
        <v>0</v>
      </c>
      <c r="F21" s="89">
        <v>0</v>
      </c>
    </row>
    <row r="22" spans="1:6" s="48" customFormat="1">
      <c r="A22" s="70" t="s">
        <v>362</v>
      </c>
      <c r="B22" s="89">
        <v>7563961.3700000001</v>
      </c>
      <c r="C22" s="89">
        <v>81205923.950000003</v>
      </c>
      <c r="D22" s="78" t="s">
        <v>363</v>
      </c>
      <c r="E22" s="89">
        <v>0</v>
      </c>
      <c r="F22" s="89">
        <v>0</v>
      </c>
    </row>
    <row r="23" spans="1:6" s="48" customFormat="1" ht="22.5">
      <c r="A23" s="77" t="s">
        <v>364</v>
      </c>
      <c r="B23" s="89">
        <v>18574.919999999998</v>
      </c>
      <c r="C23" s="89">
        <v>0</v>
      </c>
      <c r="D23" s="72" t="s">
        <v>365</v>
      </c>
      <c r="E23" s="89">
        <v>0</v>
      </c>
      <c r="F23" s="89">
        <v>0</v>
      </c>
    </row>
    <row r="24" spans="1:6" s="48" customFormat="1" ht="22.5">
      <c r="A24" s="77" t="s">
        <v>366</v>
      </c>
      <c r="B24" s="89">
        <v>0</v>
      </c>
      <c r="C24" s="89">
        <v>0</v>
      </c>
      <c r="D24" s="72" t="s">
        <v>367</v>
      </c>
      <c r="E24" s="89">
        <v>0</v>
      </c>
      <c r="F24" s="89">
        <v>0</v>
      </c>
    </row>
    <row r="25" spans="1:6" s="48" customFormat="1" ht="22.5">
      <c r="A25" s="77" t="s">
        <v>368</v>
      </c>
      <c r="B25" s="89">
        <v>0</v>
      </c>
      <c r="C25" s="89">
        <v>0</v>
      </c>
      <c r="D25" s="78" t="s">
        <v>369</v>
      </c>
      <c r="E25" s="89">
        <v>0</v>
      </c>
      <c r="F25" s="89">
        <v>0</v>
      </c>
    </row>
    <row r="26" spans="1:6" s="48" customFormat="1">
      <c r="A26" s="77" t="s">
        <v>370</v>
      </c>
      <c r="B26" s="89">
        <v>7545386.4500000002</v>
      </c>
      <c r="C26" s="89">
        <v>81205923.950000003</v>
      </c>
      <c r="D26" s="78" t="s">
        <v>371</v>
      </c>
      <c r="E26" s="89">
        <v>0</v>
      </c>
      <c r="F26" s="89">
        <v>0</v>
      </c>
    </row>
    <row r="27" spans="1:6" s="48" customFormat="1">
      <c r="A27" s="77" t="s">
        <v>372</v>
      </c>
      <c r="B27" s="89">
        <v>0</v>
      </c>
      <c r="C27" s="89">
        <v>0</v>
      </c>
      <c r="D27" s="78" t="s">
        <v>373</v>
      </c>
      <c r="E27" s="89">
        <v>0</v>
      </c>
      <c r="F27" s="89">
        <v>0</v>
      </c>
    </row>
    <row r="28" spans="1:6" s="48" customFormat="1" ht="22.5">
      <c r="A28" s="70" t="s">
        <v>374</v>
      </c>
      <c r="B28" s="89">
        <v>0</v>
      </c>
      <c r="C28" s="89">
        <v>0</v>
      </c>
      <c r="D28" s="72" t="s">
        <v>375</v>
      </c>
      <c r="E28" s="89">
        <v>1998858890.6600001</v>
      </c>
      <c r="F28" s="89">
        <v>1971370426.8099999</v>
      </c>
    </row>
    <row r="29" spans="1:6" s="48" customFormat="1">
      <c r="A29" s="77" t="s">
        <v>376</v>
      </c>
      <c r="B29" s="89">
        <v>0</v>
      </c>
      <c r="C29" s="89">
        <v>0</v>
      </c>
      <c r="D29" s="78" t="s">
        <v>377</v>
      </c>
      <c r="E29" s="89">
        <v>0</v>
      </c>
      <c r="F29" s="89">
        <v>0</v>
      </c>
    </row>
    <row r="30" spans="1:6" s="48" customFormat="1">
      <c r="A30" s="77" t="s">
        <v>378</v>
      </c>
      <c r="B30" s="89">
        <v>0</v>
      </c>
      <c r="C30" s="89">
        <v>0</v>
      </c>
      <c r="D30" s="78" t="s">
        <v>379</v>
      </c>
      <c r="E30" s="89">
        <v>1998858890.6600001</v>
      </c>
      <c r="F30" s="89">
        <v>1971370426.8099999</v>
      </c>
    </row>
    <row r="31" spans="1:6" s="48" customFormat="1">
      <c r="A31" s="77" t="s">
        <v>380</v>
      </c>
      <c r="B31" s="89">
        <v>0</v>
      </c>
      <c r="C31" s="89">
        <v>0</v>
      </c>
      <c r="D31" s="78" t="s">
        <v>381</v>
      </c>
      <c r="E31" s="89">
        <v>0</v>
      </c>
      <c r="F31" s="89">
        <v>0</v>
      </c>
    </row>
    <row r="32" spans="1:6" s="48" customFormat="1">
      <c r="A32" s="77" t="s">
        <v>382</v>
      </c>
      <c r="B32" s="89">
        <v>0</v>
      </c>
      <c r="C32" s="89">
        <v>0</v>
      </c>
      <c r="D32" s="78" t="s">
        <v>383</v>
      </c>
      <c r="E32" s="89">
        <v>0</v>
      </c>
      <c r="F32" s="89">
        <v>0</v>
      </c>
    </row>
    <row r="33" spans="1:6" s="48" customFormat="1">
      <c r="A33" s="77" t="s">
        <v>384</v>
      </c>
      <c r="B33" s="89">
        <v>0</v>
      </c>
      <c r="C33" s="89">
        <v>0</v>
      </c>
      <c r="D33" s="78" t="s">
        <v>385</v>
      </c>
      <c r="E33" s="89">
        <v>0</v>
      </c>
      <c r="F33" s="89">
        <v>0</v>
      </c>
    </row>
    <row r="34" spans="1:6" s="48" customFormat="1">
      <c r="A34" s="70" t="s">
        <v>386</v>
      </c>
      <c r="B34" s="89">
        <v>0</v>
      </c>
      <c r="C34" s="89">
        <v>0</v>
      </c>
      <c r="D34" s="78" t="s">
        <v>387</v>
      </c>
      <c r="E34" s="89">
        <v>0</v>
      </c>
      <c r="F34" s="89">
        <v>0</v>
      </c>
    </row>
    <row r="35" spans="1:6" s="48" customFormat="1">
      <c r="A35" s="70" t="s">
        <v>388</v>
      </c>
      <c r="B35" s="89">
        <v>0</v>
      </c>
      <c r="C35" s="89">
        <v>0</v>
      </c>
      <c r="D35" s="72" t="s">
        <v>389</v>
      </c>
      <c r="E35" s="89">
        <v>0</v>
      </c>
      <c r="F35" s="89">
        <v>0</v>
      </c>
    </row>
    <row r="36" spans="1:6" s="48" customFormat="1" ht="22.5">
      <c r="A36" s="77" t="s">
        <v>390</v>
      </c>
      <c r="B36" s="89">
        <v>0</v>
      </c>
      <c r="C36" s="89">
        <v>0</v>
      </c>
      <c r="D36" s="78" t="s">
        <v>391</v>
      </c>
      <c r="E36" s="89">
        <v>0</v>
      </c>
      <c r="F36" s="89">
        <v>0</v>
      </c>
    </row>
    <row r="37" spans="1:6" s="48" customFormat="1">
      <c r="A37" s="77" t="s">
        <v>392</v>
      </c>
      <c r="B37" s="89">
        <v>0</v>
      </c>
      <c r="C37" s="89">
        <v>0</v>
      </c>
      <c r="D37" s="78" t="s">
        <v>393</v>
      </c>
      <c r="E37" s="89">
        <v>0</v>
      </c>
      <c r="F37" s="89">
        <v>0</v>
      </c>
    </row>
    <row r="38" spans="1:6" s="48" customFormat="1">
      <c r="A38" s="70" t="s">
        <v>394</v>
      </c>
      <c r="B38" s="89">
        <v>1987375110.3900001</v>
      </c>
      <c r="C38" s="89">
        <v>1964084873.4400001</v>
      </c>
      <c r="D38" s="78" t="s">
        <v>395</v>
      </c>
      <c r="E38" s="89">
        <v>0</v>
      </c>
      <c r="F38" s="89">
        <v>0</v>
      </c>
    </row>
    <row r="39" spans="1:6" s="48" customFormat="1">
      <c r="A39" s="77" t="s">
        <v>396</v>
      </c>
      <c r="B39" s="89">
        <v>2300</v>
      </c>
      <c r="C39" s="89">
        <v>2300</v>
      </c>
      <c r="D39" s="72" t="s">
        <v>397</v>
      </c>
      <c r="E39" s="89">
        <v>0</v>
      </c>
      <c r="F39" s="89">
        <v>0</v>
      </c>
    </row>
    <row r="40" spans="1:6" s="48" customFormat="1">
      <c r="A40" s="77" t="s">
        <v>398</v>
      </c>
      <c r="B40" s="89">
        <v>0</v>
      </c>
      <c r="C40" s="89">
        <v>0</v>
      </c>
      <c r="D40" s="78" t="s">
        <v>399</v>
      </c>
      <c r="E40" s="89">
        <v>0</v>
      </c>
      <c r="F40" s="89">
        <v>0</v>
      </c>
    </row>
    <row r="41" spans="1:6" s="48" customFormat="1" ht="22.5">
      <c r="A41" s="77" t="s">
        <v>400</v>
      </c>
      <c r="B41" s="89">
        <v>0</v>
      </c>
      <c r="C41" s="89">
        <v>0</v>
      </c>
      <c r="D41" s="78" t="s">
        <v>401</v>
      </c>
      <c r="E41" s="89">
        <v>0</v>
      </c>
      <c r="F41" s="89">
        <v>0</v>
      </c>
    </row>
    <row r="42" spans="1:6" s="48" customFormat="1">
      <c r="A42" s="77" t="s">
        <v>402</v>
      </c>
      <c r="B42" s="89">
        <v>1987372810.3900001</v>
      </c>
      <c r="C42" s="89">
        <v>1964082573.4400001</v>
      </c>
      <c r="D42" s="78" t="s">
        <v>403</v>
      </c>
      <c r="E42" s="89">
        <v>0</v>
      </c>
      <c r="F42" s="89">
        <v>0</v>
      </c>
    </row>
    <row r="43" spans="1:6" s="48" customFormat="1">
      <c r="A43" s="70"/>
      <c r="B43" s="89"/>
      <c r="C43" s="89"/>
      <c r="D43" s="72"/>
      <c r="E43" s="89">
        <v>0</v>
      </c>
      <c r="F43" s="89">
        <v>0</v>
      </c>
    </row>
    <row r="44" spans="1:6" s="48" customFormat="1">
      <c r="A44" s="73" t="s">
        <v>404</v>
      </c>
      <c r="B44" s="90">
        <v>2101329678.01</v>
      </c>
      <c r="C44" s="89">
        <v>2226362208.9200001</v>
      </c>
      <c r="D44" s="75" t="s">
        <v>405</v>
      </c>
      <c r="E44" s="90">
        <v>2016702762.45</v>
      </c>
      <c r="F44" s="90">
        <v>1986871758.8800001</v>
      </c>
    </row>
    <row r="45" spans="1:6" s="48" customFormat="1">
      <c r="A45" s="73"/>
      <c r="B45" s="89"/>
      <c r="C45" s="89"/>
      <c r="D45" s="75"/>
      <c r="E45" s="89"/>
      <c r="F45" s="89"/>
    </row>
    <row r="46" spans="1:6" s="48" customFormat="1">
      <c r="A46" s="79" t="s">
        <v>406</v>
      </c>
      <c r="B46" s="89"/>
      <c r="C46" s="89"/>
      <c r="D46" s="75" t="s">
        <v>407</v>
      </c>
      <c r="E46" s="89"/>
      <c r="F46" s="89"/>
    </row>
    <row r="47" spans="1:6" s="48" customFormat="1">
      <c r="A47" s="80" t="s">
        <v>408</v>
      </c>
      <c r="B47" s="89">
        <v>0</v>
      </c>
      <c r="C47" s="89">
        <v>0</v>
      </c>
      <c r="D47" s="72" t="s">
        <v>409</v>
      </c>
      <c r="E47" s="89">
        <v>0</v>
      </c>
      <c r="F47" s="89">
        <v>0</v>
      </c>
    </row>
    <row r="48" spans="1:6" s="48" customFormat="1">
      <c r="A48" s="80" t="s">
        <v>410</v>
      </c>
      <c r="B48" s="89">
        <v>0</v>
      </c>
      <c r="C48" s="89">
        <v>0</v>
      </c>
      <c r="D48" s="72" t="s">
        <v>411</v>
      </c>
      <c r="E48" s="89">
        <v>0</v>
      </c>
      <c r="F48" s="89">
        <v>0</v>
      </c>
    </row>
    <row r="49" spans="1:6" s="48" customFormat="1">
      <c r="A49" s="80" t="s">
        <v>412</v>
      </c>
      <c r="B49" s="89">
        <v>3151647459.5599999</v>
      </c>
      <c r="C49" s="89">
        <v>3000634114.3400002</v>
      </c>
      <c r="D49" s="72" t="s">
        <v>413</v>
      </c>
      <c r="E49" s="89">
        <v>0</v>
      </c>
      <c r="F49" s="89">
        <v>0</v>
      </c>
    </row>
    <row r="50" spans="1:6" s="48" customFormat="1">
      <c r="A50" s="80" t="s">
        <v>414</v>
      </c>
      <c r="B50" s="89">
        <v>41334560.07</v>
      </c>
      <c r="C50" s="89">
        <v>41334560.07</v>
      </c>
      <c r="D50" s="72" t="s">
        <v>415</v>
      </c>
      <c r="E50" s="89">
        <v>0</v>
      </c>
      <c r="F50" s="89">
        <v>0</v>
      </c>
    </row>
    <row r="51" spans="1:6" s="48" customFormat="1" ht="18.75" customHeight="1">
      <c r="A51" s="80" t="s">
        <v>416</v>
      </c>
      <c r="B51" s="89">
        <v>0</v>
      </c>
      <c r="C51" s="89">
        <v>0</v>
      </c>
      <c r="D51" s="72" t="s">
        <v>417</v>
      </c>
      <c r="E51" s="89">
        <v>0</v>
      </c>
      <c r="F51" s="89">
        <v>0</v>
      </c>
    </row>
    <row r="52" spans="1:6" s="48" customFormat="1" ht="13.5" customHeight="1">
      <c r="A52" s="80" t="s">
        <v>418</v>
      </c>
      <c r="B52" s="89">
        <v>-32657309.41</v>
      </c>
      <c r="C52" s="89">
        <v>-32657309.41</v>
      </c>
      <c r="D52" s="72" t="s">
        <v>419</v>
      </c>
      <c r="E52" s="89">
        <v>0</v>
      </c>
      <c r="F52" s="89">
        <v>0</v>
      </c>
    </row>
    <row r="53" spans="1:6" s="48" customFormat="1">
      <c r="A53" s="80" t="s">
        <v>420</v>
      </c>
      <c r="B53" s="89">
        <v>0</v>
      </c>
      <c r="C53" s="89">
        <v>0</v>
      </c>
      <c r="D53" s="75"/>
      <c r="E53" s="89"/>
      <c r="F53" s="89"/>
    </row>
    <row r="54" spans="1:6" s="48" customFormat="1">
      <c r="A54" s="80" t="s">
        <v>421</v>
      </c>
      <c r="B54" s="89">
        <v>0</v>
      </c>
      <c r="C54" s="89">
        <v>0</v>
      </c>
      <c r="D54" s="75" t="s">
        <v>422</v>
      </c>
      <c r="E54" s="90">
        <v>0</v>
      </c>
      <c r="F54" s="90">
        <v>0</v>
      </c>
    </row>
    <row r="55" spans="1:6" s="48" customFormat="1">
      <c r="A55" s="80" t="s">
        <v>423</v>
      </c>
      <c r="B55" s="89">
        <v>0</v>
      </c>
      <c r="C55" s="89">
        <v>0</v>
      </c>
      <c r="D55" s="81"/>
      <c r="E55" s="89"/>
      <c r="F55" s="89"/>
    </row>
    <row r="56" spans="1:6" s="48" customFormat="1">
      <c r="A56" s="80"/>
      <c r="B56" s="89"/>
      <c r="C56" s="89"/>
      <c r="D56" s="75" t="s">
        <v>424</v>
      </c>
      <c r="E56" s="90">
        <v>2016702762.45</v>
      </c>
      <c r="F56" s="90">
        <v>1986871758.8800001</v>
      </c>
    </row>
    <row r="57" spans="1:6" s="48" customFormat="1">
      <c r="A57" s="79" t="s">
        <v>425</v>
      </c>
      <c r="B57" s="90">
        <v>3160324710.2199998</v>
      </c>
      <c r="C57" s="90">
        <v>3009311365</v>
      </c>
      <c r="D57" s="72"/>
      <c r="E57" s="89"/>
      <c r="F57" s="89"/>
    </row>
    <row r="58" spans="1:6" s="48" customFormat="1">
      <c r="A58" s="80"/>
      <c r="B58" s="89"/>
      <c r="C58" s="90"/>
      <c r="D58" s="75" t="s">
        <v>426</v>
      </c>
      <c r="E58" s="89"/>
      <c r="F58" s="89"/>
    </row>
    <row r="59" spans="1:6" s="48" customFormat="1">
      <c r="A59" s="79" t="s">
        <v>427</v>
      </c>
      <c r="B59" s="90">
        <v>5261654388.2299995</v>
      </c>
      <c r="C59" s="90">
        <v>5235673573.9200001</v>
      </c>
      <c r="D59" s="75"/>
      <c r="E59" s="89"/>
      <c r="F59" s="89"/>
    </row>
    <row r="60" spans="1:6" s="48" customFormat="1">
      <c r="A60" s="80"/>
      <c r="B60" s="76"/>
      <c r="C60" s="89"/>
      <c r="D60" s="75" t="s">
        <v>428</v>
      </c>
      <c r="E60" s="89">
        <v>3293960426.4699998</v>
      </c>
      <c r="F60" s="89">
        <v>3293954593.5300002</v>
      </c>
    </row>
    <row r="61" spans="1:6" s="48" customFormat="1">
      <c r="A61" s="80"/>
      <c r="B61" s="76"/>
      <c r="C61" s="89"/>
      <c r="D61" s="72" t="s">
        <v>429</v>
      </c>
      <c r="E61" s="89">
        <v>3293960426.4699998</v>
      </c>
      <c r="F61" s="89">
        <v>3293954593.5300002</v>
      </c>
    </row>
    <row r="62" spans="1:6" s="48" customFormat="1">
      <c r="A62" s="80"/>
      <c r="B62" s="76"/>
      <c r="C62" s="89"/>
      <c r="D62" s="72" t="s">
        <v>430</v>
      </c>
      <c r="E62" s="89">
        <v>0</v>
      </c>
      <c r="F62" s="89">
        <v>0</v>
      </c>
    </row>
    <row r="63" spans="1:6" s="48" customFormat="1">
      <c r="A63" s="80"/>
      <c r="B63" s="76"/>
      <c r="C63" s="89"/>
      <c r="D63" s="72" t="s">
        <v>431</v>
      </c>
      <c r="E63" s="89">
        <v>0</v>
      </c>
      <c r="F63" s="89">
        <v>0</v>
      </c>
    </row>
    <row r="64" spans="1:6" s="48" customFormat="1">
      <c r="A64" s="80"/>
      <c r="B64" s="76"/>
      <c r="C64" s="89"/>
      <c r="D64" s="72"/>
      <c r="E64" s="89"/>
      <c r="F64" s="89"/>
    </row>
    <row r="65" spans="1:6" s="48" customFormat="1">
      <c r="A65" s="80"/>
      <c r="B65" s="76"/>
      <c r="C65" s="76"/>
      <c r="D65" s="75" t="s">
        <v>432</v>
      </c>
      <c r="E65" s="89">
        <v>-49008800.649999999</v>
      </c>
      <c r="F65" s="89">
        <v>-45152778.329999998</v>
      </c>
    </row>
    <row r="66" spans="1:6" s="48" customFormat="1">
      <c r="A66" s="80"/>
      <c r="B66" s="76"/>
      <c r="C66" s="76"/>
      <c r="D66" s="72" t="s">
        <v>433</v>
      </c>
      <c r="E66" s="89">
        <v>5183605.2699999996</v>
      </c>
      <c r="F66" s="89">
        <v>5669145.6500000004</v>
      </c>
    </row>
    <row r="67" spans="1:6" s="48" customFormat="1">
      <c r="A67" s="80"/>
      <c r="B67" s="76"/>
      <c r="C67" s="76"/>
      <c r="D67" s="72" t="s">
        <v>434</v>
      </c>
      <c r="E67" s="89">
        <v>-54194822.590000004</v>
      </c>
      <c r="F67" s="89">
        <v>-50824340.649999999</v>
      </c>
    </row>
    <row r="68" spans="1:6" s="48" customFormat="1">
      <c r="A68" s="80"/>
      <c r="B68" s="76"/>
      <c r="C68" s="76"/>
      <c r="D68" s="72" t="s">
        <v>435</v>
      </c>
      <c r="E68" s="89">
        <v>0</v>
      </c>
      <c r="F68" s="89">
        <v>0</v>
      </c>
    </row>
    <row r="69" spans="1:6" s="48" customFormat="1">
      <c r="A69" s="80"/>
      <c r="B69" s="76"/>
      <c r="C69" s="76"/>
      <c r="D69" s="72" t="s">
        <v>436</v>
      </c>
      <c r="E69" s="89">
        <v>0</v>
      </c>
      <c r="F69" s="89">
        <v>0</v>
      </c>
    </row>
    <row r="70" spans="1:6" s="48" customFormat="1">
      <c r="A70" s="80"/>
      <c r="B70" s="76"/>
      <c r="C70" s="76"/>
      <c r="D70" s="72" t="s">
        <v>437</v>
      </c>
      <c r="E70" s="89">
        <v>2416.67</v>
      </c>
      <c r="F70" s="89">
        <v>2416.67</v>
      </c>
    </row>
    <row r="71" spans="1:6" s="48" customFormat="1">
      <c r="A71" s="80"/>
      <c r="B71" s="76"/>
      <c r="C71" s="76"/>
      <c r="D71" s="72"/>
      <c r="E71" s="89"/>
      <c r="F71" s="89"/>
    </row>
    <row r="72" spans="1:6" s="48" customFormat="1" ht="22.5">
      <c r="A72" s="80"/>
      <c r="B72" s="76"/>
      <c r="C72" s="76"/>
      <c r="D72" s="75" t="s">
        <v>438</v>
      </c>
      <c r="E72" s="89">
        <v>0</v>
      </c>
      <c r="F72" s="89">
        <v>0</v>
      </c>
    </row>
    <row r="73" spans="1:6" s="48" customFormat="1">
      <c r="A73" s="80"/>
      <c r="B73" s="76"/>
      <c r="C73" s="76"/>
      <c r="D73" s="72" t="s">
        <v>439</v>
      </c>
      <c r="E73" s="89">
        <v>0</v>
      </c>
      <c r="F73" s="89">
        <v>0</v>
      </c>
    </row>
    <row r="74" spans="1:6" s="48" customFormat="1">
      <c r="A74" s="80"/>
      <c r="B74" s="76"/>
      <c r="C74" s="76"/>
      <c r="D74" s="72" t="s">
        <v>440</v>
      </c>
      <c r="E74" s="89">
        <v>0</v>
      </c>
      <c r="F74" s="89">
        <v>0</v>
      </c>
    </row>
    <row r="75" spans="1:6" s="48" customFormat="1">
      <c r="A75" s="80"/>
      <c r="B75" s="76"/>
      <c r="C75" s="76"/>
      <c r="D75" s="72"/>
      <c r="E75" s="89"/>
      <c r="F75" s="89"/>
    </row>
    <row r="76" spans="1:6" s="48" customFormat="1">
      <c r="A76" s="80"/>
      <c r="B76" s="76"/>
      <c r="C76" s="76"/>
      <c r="D76" s="75" t="s">
        <v>441</v>
      </c>
      <c r="E76" s="90">
        <v>3244951625.8200002</v>
      </c>
      <c r="F76" s="90">
        <v>3248801815.1999998</v>
      </c>
    </row>
    <row r="77" spans="1:6" s="48" customFormat="1">
      <c r="A77" s="80"/>
      <c r="B77" s="76"/>
      <c r="C77" s="76"/>
      <c r="D77" s="72"/>
      <c r="E77" s="89"/>
      <c r="F77" s="89"/>
    </row>
    <row r="78" spans="1:6" s="48" customFormat="1">
      <c r="A78" s="80"/>
      <c r="B78" s="76"/>
      <c r="C78" s="76"/>
      <c r="D78" s="75" t="s">
        <v>442</v>
      </c>
      <c r="E78" s="90">
        <v>5261654388.2700005</v>
      </c>
      <c r="F78" s="90">
        <v>5235673574.0799999</v>
      </c>
    </row>
    <row r="79" spans="1:6">
      <c r="A79" s="30"/>
      <c r="B79" s="7"/>
      <c r="C79" s="7"/>
      <c r="D79" s="31"/>
      <c r="E79" s="7"/>
      <c r="F79" s="7"/>
    </row>
    <row r="80" spans="1:6" s="48" customFormat="1" ht="15">
      <c r="A80" s="46" t="s">
        <v>610</v>
      </c>
      <c r="B80" s="47"/>
      <c r="C80" s="47"/>
      <c r="E80" s="47"/>
      <c r="F80" s="47"/>
    </row>
    <row r="81" spans="1:6" s="48" customFormat="1" ht="15">
      <c r="A81" s="46"/>
      <c r="B81" s="47"/>
      <c r="C81" s="47"/>
      <c r="E81" s="47"/>
      <c r="F81" s="47"/>
    </row>
    <row r="82" spans="1:6" s="48" customFormat="1" ht="36.75" customHeight="1">
      <c r="A82" s="157"/>
      <c r="B82" s="157"/>
      <c r="C82" s="159" t="s">
        <v>625</v>
      </c>
      <c r="D82" s="159"/>
      <c r="E82" s="157"/>
      <c r="F82" s="157"/>
    </row>
    <row r="83" spans="1:6" s="48" customFormat="1">
      <c r="A83" s="157"/>
      <c r="B83" s="157"/>
      <c r="C83" s="157"/>
      <c r="D83" s="157"/>
      <c r="E83" s="157"/>
      <c r="F83" s="157"/>
    </row>
    <row r="84" spans="1:6" s="48" customFormat="1" ht="12.75" customHeight="1">
      <c r="A84" s="51"/>
      <c r="B84" s="163" t="s">
        <v>626</v>
      </c>
      <c r="C84" s="163"/>
      <c r="D84" s="163"/>
      <c r="E84" s="47"/>
      <c r="F84" s="47"/>
    </row>
    <row r="85" spans="1:6" s="48" customFormat="1" ht="12.75" customHeight="1">
      <c r="A85" s="53"/>
      <c r="B85" s="158" t="s">
        <v>627</v>
      </c>
      <c r="C85" s="158"/>
      <c r="D85" s="158"/>
      <c r="E85" s="47"/>
      <c r="F85" s="47"/>
    </row>
    <row r="86" spans="1:6" s="48" customFormat="1"/>
    <row r="87" spans="1:6" s="48" customFormat="1"/>
    <row r="88" spans="1:6" s="48" customFormat="1"/>
  </sheetData>
  <mergeCells count="4">
    <mergeCell ref="B85:D85"/>
    <mergeCell ref="C82:D82"/>
    <mergeCell ref="A1:F1"/>
    <mergeCell ref="B84:D84"/>
  </mergeCells>
  <pageMargins left="0.7" right="0.7" top="0.75" bottom="0.75" header="0.3" footer="0.3"/>
  <pageSetup scale="5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FF38-EEC8-478C-B853-B04494E23ED7}">
  <sheetPr>
    <tabColor rgb="FF7030A0"/>
    <pageSetUpPr fitToPage="1"/>
  </sheetPr>
  <dimension ref="A1:Q70"/>
  <sheetViews>
    <sheetView workbookViewId="0">
      <selection activeCell="C25" sqref="C25"/>
    </sheetView>
  </sheetViews>
  <sheetFormatPr baseColWidth="10" defaultRowHeight="11.25"/>
  <cols>
    <col min="1" max="1" width="12" style="48"/>
    <col min="2" max="2" width="55.1640625" style="8" customWidth="1"/>
    <col min="3" max="3" width="17.33203125" style="8" customWidth="1"/>
    <col min="4" max="5" width="17.83203125" style="8" customWidth="1"/>
    <col min="6" max="6" width="18.6640625" style="8" customWidth="1"/>
    <col min="7" max="8" width="17.83203125" style="8" customWidth="1"/>
    <col min="9" max="9" width="23.83203125" style="8" customWidth="1"/>
    <col min="10" max="12" width="12" style="48"/>
    <col min="13" max="16384" width="12" style="8"/>
  </cols>
  <sheetData>
    <row r="1" spans="2:9" ht="45.95" customHeight="1">
      <c r="B1" s="164" t="s">
        <v>617</v>
      </c>
      <c r="C1" s="165"/>
      <c r="D1" s="165"/>
      <c r="E1" s="165"/>
      <c r="F1" s="165"/>
      <c r="G1" s="165"/>
      <c r="H1" s="165"/>
      <c r="I1" s="166"/>
    </row>
    <row r="2" spans="2:9" ht="45">
      <c r="B2" s="27" t="s">
        <v>443</v>
      </c>
      <c r="C2" s="27" t="s">
        <v>615</v>
      </c>
      <c r="D2" s="27" t="s">
        <v>444</v>
      </c>
      <c r="E2" s="27" t="s">
        <v>445</v>
      </c>
      <c r="F2" s="27" t="s">
        <v>446</v>
      </c>
      <c r="G2" s="27" t="s">
        <v>447</v>
      </c>
      <c r="H2" s="27" t="s">
        <v>448</v>
      </c>
      <c r="I2" s="27" t="s">
        <v>449</v>
      </c>
    </row>
    <row r="3" spans="2:9" s="48" customFormat="1" ht="5.0999999999999996" customHeight="1">
      <c r="B3" s="80"/>
      <c r="C3" s="82"/>
      <c r="D3" s="82"/>
      <c r="E3" s="82"/>
      <c r="F3" s="82"/>
      <c r="G3" s="82"/>
      <c r="H3" s="82"/>
      <c r="I3" s="82"/>
    </row>
    <row r="4" spans="2:9" s="48" customFormat="1">
      <c r="B4" s="79" t="s">
        <v>450</v>
      </c>
      <c r="C4" s="91">
        <f>+C5+C9</f>
        <v>0</v>
      </c>
      <c r="D4" s="91">
        <f t="shared" ref="D4:I4" si="0">+D5+D9</f>
        <v>0</v>
      </c>
      <c r="E4" s="91">
        <f t="shared" si="0"/>
        <v>0</v>
      </c>
      <c r="F4" s="91">
        <f t="shared" si="0"/>
        <v>0</v>
      </c>
      <c r="G4" s="91">
        <f t="shared" si="0"/>
        <v>0</v>
      </c>
      <c r="H4" s="91">
        <f t="shared" si="0"/>
        <v>0</v>
      </c>
      <c r="I4" s="91">
        <f t="shared" si="0"/>
        <v>0</v>
      </c>
    </row>
    <row r="5" spans="2:9" s="48" customFormat="1">
      <c r="B5" s="79" t="s">
        <v>451</v>
      </c>
      <c r="C5" s="91">
        <f>SUM(C6:C8)</f>
        <v>0</v>
      </c>
      <c r="D5" s="91">
        <f t="shared" ref="D5:I5" si="1">SUM(D6:D8)</f>
        <v>0</v>
      </c>
      <c r="E5" s="91">
        <f t="shared" si="1"/>
        <v>0</v>
      </c>
      <c r="F5" s="91">
        <f t="shared" si="1"/>
        <v>0</v>
      </c>
      <c r="G5" s="91">
        <f t="shared" si="1"/>
        <v>0</v>
      </c>
      <c r="H5" s="91">
        <f t="shared" si="1"/>
        <v>0</v>
      </c>
      <c r="I5" s="91">
        <f t="shared" si="1"/>
        <v>0</v>
      </c>
    </row>
    <row r="6" spans="2:9" s="48" customFormat="1">
      <c r="B6" s="77" t="s">
        <v>452</v>
      </c>
      <c r="C6" s="92">
        <v>0</v>
      </c>
      <c r="D6" s="92">
        <v>0</v>
      </c>
      <c r="E6" s="92">
        <v>0</v>
      </c>
      <c r="F6" s="92">
        <v>0</v>
      </c>
      <c r="G6" s="92">
        <f t="shared" ref="G6:G12" si="2">C6+D6-E6+F6</f>
        <v>0</v>
      </c>
      <c r="H6" s="92">
        <v>0</v>
      </c>
      <c r="I6" s="92">
        <v>0</v>
      </c>
    </row>
    <row r="7" spans="2:9" s="48" customFormat="1">
      <c r="B7" s="77" t="s">
        <v>453</v>
      </c>
      <c r="C7" s="92">
        <v>0</v>
      </c>
      <c r="D7" s="92">
        <v>0</v>
      </c>
      <c r="E7" s="92">
        <v>0</v>
      </c>
      <c r="F7" s="92">
        <v>0</v>
      </c>
      <c r="G7" s="92">
        <f t="shared" si="2"/>
        <v>0</v>
      </c>
      <c r="H7" s="92">
        <v>0</v>
      </c>
      <c r="I7" s="92">
        <v>0</v>
      </c>
    </row>
    <row r="8" spans="2:9" s="48" customFormat="1">
      <c r="B8" s="77" t="s">
        <v>454</v>
      </c>
      <c r="C8" s="92">
        <v>0</v>
      </c>
      <c r="D8" s="92">
        <v>0</v>
      </c>
      <c r="E8" s="92">
        <v>0</v>
      </c>
      <c r="F8" s="92">
        <v>0</v>
      </c>
      <c r="G8" s="92">
        <f t="shared" si="2"/>
        <v>0</v>
      </c>
      <c r="H8" s="92">
        <v>0</v>
      </c>
      <c r="I8" s="92">
        <v>0</v>
      </c>
    </row>
    <row r="9" spans="2:9" s="48" customFormat="1">
      <c r="B9" s="79" t="s">
        <v>455</v>
      </c>
      <c r="C9" s="91">
        <f>SUM(C10:C12)</f>
        <v>0</v>
      </c>
      <c r="D9" s="91">
        <f t="shared" ref="D9:I9" si="3">SUM(D10:D12)</f>
        <v>0</v>
      </c>
      <c r="E9" s="91">
        <f t="shared" si="3"/>
        <v>0</v>
      </c>
      <c r="F9" s="91">
        <f t="shared" si="3"/>
        <v>0</v>
      </c>
      <c r="G9" s="91">
        <f t="shared" si="3"/>
        <v>0</v>
      </c>
      <c r="H9" s="91">
        <f t="shared" si="3"/>
        <v>0</v>
      </c>
      <c r="I9" s="91">
        <f t="shared" si="3"/>
        <v>0</v>
      </c>
    </row>
    <row r="10" spans="2:9" s="48" customFormat="1">
      <c r="B10" s="77" t="s">
        <v>456</v>
      </c>
      <c r="C10" s="92">
        <v>0</v>
      </c>
      <c r="D10" s="92">
        <v>0</v>
      </c>
      <c r="E10" s="92">
        <v>0</v>
      </c>
      <c r="F10" s="92">
        <v>0</v>
      </c>
      <c r="G10" s="92">
        <f t="shared" si="2"/>
        <v>0</v>
      </c>
      <c r="H10" s="92">
        <v>0</v>
      </c>
      <c r="I10" s="92">
        <v>0</v>
      </c>
    </row>
    <row r="11" spans="2:9" s="48" customFormat="1">
      <c r="B11" s="77" t="s">
        <v>457</v>
      </c>
      <c r="C11" s="92">
        <v>0</v>
      </c>
      <c r="D11" s="92">
        <v>0</v>
      </c>
      <c r="E11" s="92">
        <v>0</v>
      </c>
      <c r="F11" s="92">
        <v>0</v>
      </c>
      <c r="G11" s="92">
        <f t="shared" si="2"/>
        <v>0</v>
      </c>
      <c r="H11" s="92">
        <v>0</v>
      </c>
      <c r="I11" s="92">
        <v>0</v>
      </c>
    </row>
    <row r="12" spans="2:9" s="48" customFormat="1">
      <c r="B12" s="77" t="s">
        <v>458</v>
      </c>
      <c r="C12" s="92">
        <v>0</v>
      </c>
      <c r="D12" s="92">
        <v>0</v>
      </c>
      <c r="E12" s="92">
        <v>0</v>
      </c>
      <c r="F12" s="92">
        <v>0</v>
      </c>
      <c r="G12" s="92">
        <f t="shared" si="2"/>
        <v>0</v>
      </c>
      <c r="H12" s="92">
        <v>0</v>
      </c>
      <c r="I12" s="92">
        <v>0</v>
      </c>
    </row>
    <row r="13" spans="2:9" s="48" customFormat="1">
      <c r="B13" s="79" t="s">
        <v>459</v>
      </c>
      <c r="C13" s="92">
        <v>1986871758.8800001</v>
      </c>
      <c r="D13" s="92">
        <v>0</v>
      </c>
      <c r="E13" s="91">
        <v>0</v>
      </c>
      <c r="F13" s="91">
        <v>0</v>
      </c>
      <c r="G13" s="91">
        <v>2016702762.45</v>
      </c>
      <c r="H13" s="91">
        <v>0</v>
      </c>
      <c r="I13" s="91">
        <v>0</v>
      </c>
    </row>
    <row r="14" spans="2:9" s="48" customFormat="1" ht="5.0999999999999996" customHeight="1">
      <c r="B14" s="79"/>
      <c r="C14" s="91"/>
      <c r="D14" s="91">
        <v>0</v>
      </c>
      <c r="E14" s="91">
        <v>0</v>
      </c>
      <c r="F14" s="91">
        <v>0</v>
      </c>
      <c r="G14" s="91">
        <f>C14+D14-E14+F14</f>
        <v>0</v>
      </c>
      <c r="H14" s="91">
        <v>0</v>
      </c>
      <c r="I14" s="91">
        <v>0</v>
      </c>
    </row>
    <row r="15" spans="2:9" s="48" customFormat="1" ht="16.5" customHeight="1">
      <c r="B15" s="79" t="s">
        <v>460</v>
      </c>
      <c r="C15" s="91">
        <f>C13</f>
        <v>1986871758.8800001</v>
      </c>
      <c r="D15" s="91">
        <f t="shared" ref="D15:I15" si="4">+D4+D13</f>
        <v>0</v>
      </c>
      <c r="E15" s="91">
        <f t="shared" si="4"/>
        <v>0</v>
      </c>
      <c r="F15" s="91">
        <f t="shared" si="4"/>
        <v>0</v>
      </c>
      <c r="G15" s="91">
        <f t="shared" si="4"/>
        <v>2016702762.45</v>
      </c>
      <c r="H15" s="91">
        <f t="shared" si="4"/>
        <v>0</v>
      </c>
      <c r="I15" s="91">
        <f t="shared" si="4"/>
        <v>0</v>
      </c>
    </row>
    <row r="16" spans="2:9" s="48" customFormat="1" ht="5.0999999999999996" customHeight="1">
      <c r="B16" s="79"/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</row>
    <row r="17" spans="2:17" s="48" customFormat="1" ht="16.5" customHeight="1">
      <c r="B17" s="79" t="s">
        <v>461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</row>
    <row r="18" spans="2:17" s="48" customFormat="1">
      <c r="B18" s="80" t="s">
        <v>462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</row>
    <row r="19" spans="2:17" s="48" customFormat="1">
      <c r="B19" s="80" t="s">
        <v>463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</row>
    <row r="20" spans="2:17" s="48" customFormat="1">
      <c r="B20" s="80" t="s">
        <v>464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</row>
    <row r="21" spans="2:17" s="48" customFormat="1" ht="5.0999999999999996" customHeight="1">
      <c r="B21" s="80"/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</row>
    <row r="22" spans="2:17" s="48" customFormat="1" ht="16.5" customHeight="1">
      <c r="B22" s="79" t="s">
        <v>465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</row>
    <row r="23" spans="2:17" s="48" customFormat="1">
      <c r="B23" s="80" t="s">
        <v>466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</row>
    <row r="24" spans="2:17" s="48" customFormat="1">
      <c r="B24" s="80" t="s">
        <v>467</v>
      </c>
      <c r="C24" s="93">
        <v>0</v>
      </c>
      <c r="D24" s="93">
        <v>0</v>
      </c>
      <c r="E24" s="93">
        <v>0</v>
      </c>
      <c r="F24" s="93">
        <v>0</v>
      </c>
      <c r="G24" s="93">
        <v>0</v>
      </c>
      <c r="H24" s="93">
        <v>0</v>
      </c>
      <c r="I24" s="93">
        <v>0</v>
      </c>
    </row>
    <row r="25" spans="2:17" s="48" customFormat="1">
      <c r="B25" s="80" t="s">
        <v>468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</row>
    <row r="26" spans="2:17" ht="5.0999999999999996" customHeight="1">
      <c r="B26" s="29"/>
      <c r="C26" s="32"/>
      <c r="D26" s="32"/>
      <c r="E26" s="32"/>
      <c r="F26" s="32"/>
      <c r="G26" s="32"/>
      <c r="H26" s="32"/>
      <c r="I26" s="32"/>
    </row>
    <row r="27" spans="2:17" s="48" customFormat="1" ht="11.25" customHeight="1">
      <c r="B27" s="148"/>
      <c r="C27" s="111"/>
      <c r="D27" s="111"/>
      <c r="E27" s="111"/>
      <c r="F27" s="111"/>
      <c r="G27" s="111"/>
      <c r="H27" s="111"/>
      <c r="I27" s="111"/>
      <c r="J27" s="149"/>
    </row>
    <row r="28" spans="2:17">
      <c r="B28" s="167" t="s">
        <v>469</v>
      </c>
      <c r="C28" s="33" t="s">
        <v>470</v>
      </c>
      <c r="D28" s="33" t="s">
        <v>471</v>
      </c>
      <c r="E28" s="33" t="s">
        <v>472</v>
      </c>
      <c r="F28" s="169" t="s">
        <v>473</v>
      </c>
      <c r="G28" s="33" t="s">
        <v>474</v>
      </c>
      <c r="H28" s="149"/>
      <c r="I28" s="149"/>
      <c r="J28" s="149"/>
      <c r="M28" s="48"/>
      <c r="N28" s="48"/>
      <c r="O28" s="48"/>
      <c r="P28" s="48"/>
      <c r="Q28" s="48"/>
    </row>
    <row r="29" spans="2:17">
      <c r="B29" s="167"/>
      <c r="C29" s="33" t="s">
        <v>475</v>
      </c>
      <c r="D29" s="33" t="s">
        <v>476</v>
      </c>
      <c r="E29" s="33" t="s">
        <v>477</v>
      </c>
      <c r="F29" s="169"/>
      <c r="G29" s="33" t="s">
        <v>478</v>
      </c>
      <c r="H29" s="149"/>
      <c r="I29" s="149"/>
      <c r="J29" s="149"/>
      <c r="M29" s="48"/>
      <c r="N29" s="48"/>
      <c r="O29" s="48"/>
      <c r="P29" s="48"/>
      <c r="Q29" s="48"/>
    </row>
    <row r="30" spans="2:17">
      <c r="B30" s="168"/>
      <c r="C30" s="34"/>
      <c r="D30" s="27" t="s">
        <v>479</v>
      </c>
      <c r="E30" s="34"/>
      <c r="F30" s="170"/>
      <c r="G30" s="34"/>
      <c r="H30" s="149"/>
      <c r="I30" s="149"/>
      <c r="J30" s="149"/>
      <c r="M30" s="48"/>
      <c r="N30" s="48"/>
      <c r="O30" s="48"/>
      <c r="P30" s="48"/>
      <c r="Q30" s="48"/>
    </row>
    <row r="31" spans="2:17" s="48" customFormat="1">
      <c r="B31" s="83" t="s">
        <v>480</v>
      </c>
      <c r="C31" s="76"/>
      <c r="D31" s="84"/>
      <c r="E31" s="84"/>
      <c r="F31" s="84"/>
      <c r="G31" s="84"/>
      <c r="H31" s="149"/>
      <c r="I31" s="149"/>
      <c r="J31" s="149"/>
    </row>
    <row r="32" spans="2:17" s="48" customFormat="1">
      <c r="B32" s="85" t="s">
        <v>481</v>
      </c>
      <c r="C32" s="76"/>
      <c r="D32" s="84"/>
      <c r="E32" s="84"/>
      <c r="F32" s="84"/>
      <c r="G32" s="84"/>
      <c r="H32" s="149"/>
      <c r="I32" s="149"/>
      <c r="J32" s="149"/>
    </row>
    <row r="33" spans="1:10" s="48" customFormat="1">
      <c r="B33" s="85" t="s">
        <v>482</v>
      </c>
      <c r="C33" s="76"/>
      <c r="D33" s="84"/>
      <c r="E33" s="84"/>
      <c r="F33" s="84"/>
      <c r="G33" s="84"/>
      <c r="H33" s="149"/>
      <c r="I33" s="149"/>
      <c r="J33" s="149"/>
    </row>
    <row r="34" spans="1:10" s="48" customFormat="1">
      <c r="B34" s="86" t="s">
        <v>483</v>
      </c>
      <c r="C34" s="87"/>
      <c r="D34" s="88"/>
      <c r="E34" s="88"/>
      <c r="F34" s="88"/>
      <c r="G34" s="88"/>
      <c r="H34" s="149"/>
      <c r="I34" s="149"/>
      <c r="J34" s="149"/>
    </row>
    <row r="35" spans="1:10" s="48" customFormat="1" ht="15">
      <c r="A35" s="149"/>
      <c r="B35" s="151" t="s">
        <v>610</v>
      </c>
      <c r="C35" s="150"/>
      <c r="D35" s="150"/>
      <c r="E35" s="149"/>
      <c r="F35" s="150"/>
      <c r="G35" s="150"/>
      <c r="H35" s="149"/>
      <c r="I35" s="149"/>
      <c r="J35" s="149"/>
    </row>
    <row r="36" spans="1:10" s="48" customFormat="1" ht="15">
      <c r="A36" s="149"/>
      <c r="B36" s="151"/>
      <c r="C36" s="150"/>
      <c r="D36" s="150"/>
      <c r="E36" s="149"/>
      <c r="F36" s="150"/>
      <c r="G36" s="150"/>
      <c r="H36" s="149"/>
      <c r="I36" s="149"/>
      <c r="J36" s="149"/>
    </row>
    <row r="37" spans="1:10" s="48" customFormat="1" ht="15">
      <c r="A37" s="46"/>
      <c r="B37" s="47"/>
      <c r="C37" s="47"/>
      <c r="E37" s="47"/>
      <c r="F37" s="47"/>
    </row>
    <row r="38" spans="1:10" s="48" customFormat="1" ht="36.75" customHeight="1">
      <c r="A38" s="157"/>
      <c r="B38" s="157"/>
      <c r="C38" s="159" t="s">
        <v>625</v>
      </c>
      <c r="D38" s="159"/>
      <c r="E38" s="157"/>
      <c r="F38" s="157"/>
    </row>
    <row r="39" spans="1:10" s="48" customFormat="1">
      <c r="A39" s="157"/>
      <c r="B39" s="157"/>
      <c r="C39" s="157"/>
      <c r="D39" s="157"/>
      <c r="E39" s="157"/>
      <c r="F39" s="157"/>
    </row>
    <row r="40" spans="1:10" s="48" customFormat="1" ht="12.75" customHeight="1">
      <c r="A40" s="51"/>
      <c r="B40" s="163" t="s">
        <v>628</v>
      </c>
      <c r="C40" s="163"/>
      <c r="D40" s="163"/>
      <c r="E40" s="47"/>
      <c r="F40" s="47"/>
    </row>
    <row r="41" spans="1:10" s="48" customFormat="1" ht="12.75" customHeight="1">
      <c r="A41" s="53"/>
      <c r="B41" s="158" t="s">
        <v>629</v>
      </c>
      <c r="C41" s="158"/>
      <c r="D41" s="158"/>
      <c r="E41" s="47"/>
      <c r="F41" s="47"/>
    </row>
    <row r="42" spans="1:10" s="48" customFormat="1"/>
    <row r="43" spans="1:10">
      <c r="C43" s="35"/>
      <c r="D43" s="36"/>
      <c r="E43" s="36"/>
      <c r="F43" s="36"/>
      <c r="G43" s="36"/>
    </row>
    <row r="44" spans="1:10">
      <c r="C44" s="35"/>
      <c r="D44" s="36"/>
      <c r="E44" s="36"/>
      <c r="F44" s="36"/>
      <c r="G44" s="36"/>
    </row>
    <row r="45" spans="1:10">
      <c r="C45" s="35"/>
      <c r="D45" s="36"/>
      <c r="E45" s="36"/>
      <c r="F45" s="36"/>
      <c r="G45" s="36"/>
    </row>
    <row r="46" spans="1:10">
      <c r="C46" s="35"/>
      <c r="D46" s="36"/>
      <c r="E46" s="36"/>
      <c r="F46" s="36"/>
      <c r="G46" s="36"/>
    </row>
    <row r="47" spans="1:10">
      <c r="C47" s="35"/>
      <c r="D47" s="36"/>
      <c r="E47" s="36"/>
      <c r="F47" s="36"/>
      <c r="G47" s="36"/>
    </row>
    <row r="48" spans="1:10">
      <c r="C48" s="35"/>
      <c r="D48" s="36"/>
      <c r="E48" s="36"/>
      <c r="F48" s="36"/>
      <c r="G48" s="36"/>
    </row>
    <row r="49" spans="3:7">
      <c r="C49" s="35"/>
      <c r="D49" s="36"/>
      <c r="E49" s="36"/>
      <c r="F49" s="36"/>
      <c r="G49" s="36"/>
    </row>
    <row r="50" spans="3:7">
      <c r="C50" s="35"/>
      <c r="D50" s="36"/>
      <c r="E50" s="36"/>
      <c r="F50" s="36"/>
      <c r="G50" s="36"/>
    </row>
    <row r="51" spans="3:7">
      <c r="C51" s="35"/>
      <c r="D51" s="36"/>
      <c r="E51" s="36"/>
      <c r="F51" s="36"/>
      <c r="G51" s="36"/>
    </row>
    <row r="52" spans="3:7">
      <c r="C52" s="35"/>
      <c r="D52" s="36"/>
      <c r="E52" s="36"/>
      <c r="F52" s="36"/>
      <c r="G52" s="36"/>
    </row>
    <row r="53" spans="3:7">
      <c r="C53" s="35"/>
      <c r="D53" s="36"/>
      <c r="E53" s="36"/>
      <c r="F53" s="36"/>
      <c r="G53" s="36"/>
    </row>
    <row r="54" spans="3:7">
      <c r="C54" s="35"/>
      <c r="D54" s="36"/>
      <c r="E54" s="36"/>
      <c r="F54" s="36"/>
      <c r="G54" s="36"/>
    </row>
    <row r="55" spans="3:7">
      <c r="C55" s="35"/>
      <c r="D55" s="36"/>
      <c r="E55" s="36"/>
      <c r="F55" s="36"/>
      <c r="G55" s="36"/>
    </row>
    <row r="56" spans="3:7">
      <c r="C56" s="35"/>
      <c r="D56" s="36"/>
      <c r="E56" s="36"/>
      <c r="F56" s="36"/>
      <c r="G56" s="36"/>
    </row>
    <row r="57" spans="3:7">
      <c r="C57" s="35"/>
      <c r="D57" s="36"/>
      <c r="E57" s="36"/>
      <c r="F57" s="36"/>
      <c r="G57" s="36"/>
    </row>
    <row r="58" spans="3:7">
      <c r="C58" s="35"/>
      <c r="D58" s="36"/>
      <c r="E58" s="36"/>
      <c r="F58" s="36"/>
      <c r="G58" s="36"/>
    </row>
    <row r="59" spans="3:7">
      <c r="C59" s="35"/>
      <c r="D59" s="36"/>
      <c r="E59" s="36"/>
      <c r="F59" s="36"/>
      <c r="G59" s="36"/>
    </row>
    <row r="60" spans="3:7">
      <c r="C60" s="35"/>
      <c r="D60" s="36"/>
      <c r="E60" s="36"/>
      <c r="F60" s="36"/>
      <c r="G60" s="36"/>
    </row>
    <row r="61" spans="3:7">
      <c r="C61" s="35"/>
      <c r="D61" s="36"/>
      <c r="E61" s="36"/>
      <c r="F61" s="36"/>
      <c r="G61" s="36"/>
    </row>
    <row r="62" spans="3:7">
      <c r="C62" s="35"/>
    </row>
    <row r="63" spans="3:7">
      <c r="C63" s="35"/>
    </row>
    <row r="64" spans="3:7">
      <c r="C64" s="35"/>
    </row>
    <row r="65" spans="3:3">
      <c r="C65" s="35"/>
    </row>
    <row r="66" spans="3:3">
      <c r="C66" s="35"/>
    </row>
    <row r="67" spans="3:3">
      <c r="C67" s="35"/>
    </row>
    <row r="68" spans="3:3">
      <c r="C68" s="35"/>
    </row>
    <row r="69" spans="3:3">
      <c r="C69" s="35"/>
    </row>
    <row r="70" spans="3:3">
      <c r="C70" s="35"/>
    </row>
  </sheetData>
  <mergeCells count="6">
    <mergeCell ref="B41:D41"/>
    <mergeCell ref="B1:I1"/>
    <mergeCell ref="B28:B30"/>
    <mergeCell ref="F28:F30"/>
    <mergeCell ref="C38:D38"/>
    <mergeCell ref="B40:D40"/>
  </mergeCells>
  <pageMargins left="0.7" right="0.7" top="0.75" bottom="0.75" header="0.3" footer="0.3"/>
  <pageSetup scale="34" orientation="portrait" r:id="rId1"/>
  <ignoredErrors>
    <ignoredError sqref="C4:I8 C10:I12 C16:I16 E13:F13 H13:I13 D14:I15 C15" unlockedFormula="1"/>
    <ignoredError sqref="C9:F9 H9:I9" formulaRange="1" unlockedFormula="1"/>
    <ignoredError sqref="G9" formula="1" formulaRange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339C9-D70F-42CB-9882-5B89B34353A3}">
  <sheetPr>
    <tabColor rgb="FF7030A0"/>
    <pageSetUpPr fitToPage="1"/>
  </sheetPr>
  <dimension ref="A1:N27"/>
  <sheetViews>
    <sheetView zoomScale="90" zoomScaleNormal="90" workbookViewId="0">
      <selection activeCell="A32" sqref="A32"/>
    </sheetView>
  </sheetViews>
  <sheetFormatPr baseColWidth="10" defaultRowHeight="11.25"/>
  <cols>
    <col min="1" max="1" width="50.83203125" style="8" customWidth="1"/>
    <col min="2" max="2" width="12" style="8"/>
    <col min="3" max="3" width="16.1640625" style="8" customWidth="1"/>
    <col min="4" max="4" width="14" style="8" customWidth="1"/>
    <col min="5" max="5" width="13.83203125" style="8" customWidth="1"/>
    <col min="6" max="6" width="12" style="8"/>
    <col min="7" max="7" width="21.6640625" style="8" customWidth="1"/>
    <col min="8" max="8" width="24.6640625" style="8" customWidth="1"/>
    <col min="9" max="9" width="17.83203125" style="8" customWidth="1"/>
    <col min="10" max="10" width="20.5" style="8" customWidth="1"/>
    <col min="11" max="11" width="24.83203125" style="8" customWidth="1"/>
    <col min="12" max="14" width="12" style="48"/>
    <col min="15" max="16384" width="12" style="8"/>
  </cols>
  <sheetData>
    <row r="1" spans="1:11" ht="45.95" customHeight="1">
      <c r="A1" s="171" t="s">
        <v>618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ht="56.25">
      <c r="A2" s="25" t="s">
        <v>484</v>
      </c>
      <c r="B2" s="25" t="s">
        <v>485</v>
      </c>
      <c r="C2" s="25" t="s">
        <v>486</v>
      </c>
      <c r="D2" s="25" t="s">
        <v>487</v>
      </c>
      <c r="E2" s="25" t="s">
        <v>488</v>
      </c>
      <c r="F2" s="25" t="s">
        <v>489</v>
      </c>
      <c r="G2" s="25" t="s">
        <v>490</v>
      </c>
      <c r="H2" s="25" t="s">
        <v>491</v>
      </c>
      <c r="I2" s="25" t="s">
        <v>492</v>
      </c>
      <c r="J2" s="25" t="s">
        <v>493</v>
      </c>
      <c r="K2" s="25" t="s">
        <v>494</v>
      </c>
    </row>
    <row r="3" spans="1:11" s="48" customFormat="1" ht="5.0999999999999996" customHeight="1">
      <c r="A3" s="99"/>
      <c r="B3" s="96"/>
      <c r="C3" s="96"/>
      <c r="D3" s="97"/>
      <c r="E3" s="98"/>
      <c r="F3" s="97"/>
      <c r="G3" s="98"/>
      <c r="H3" s="98"/>
      <c r="I3" s="98"/>
      <c r="J3" s="98"/>
      <c r="K3" s="98"/>
    </row>
    <row r="4" spans="1:11" s="48" customFormat="1" ht="22.5">
      <c r="A4" s="83" t="s">
        <v>495</v>
      </c>
      <c r="B4" s="94"/>
      <c r="C4" s="94"/>
      <c r="D4" s="93"/>
      <c r="E4" s="95">
        <f>SUM(E5:E8)</f>
        <v>0</v>
      </c>
      <c r="F4" s="93"/>
      <c r="G4" s="95">
        <f>SUM(G5:G8)</f>
        <v>0</v>
      </c>
      <c r="H4" s="95">
        <f>SUM(H5:H8)</f>
        <v>0</v>
      </c>
      <c r="I4" s="95">
        <f>SUM(I5:I8)</f>
        <v>0</v>
      </c>
      <c r="J4" s="95">
        <f>SUM(J5:J8)</f>
        <v>0</v>
      </c>
      <c r="K4" s="95">
        <f>E4-J4</f>
        <v>0</v>
      </c>
    </row>
    <row r="5" spans="1:11" s="48" customFormat="1">
      <c r="A5" s="100" t="s">
        <v>496</v>
      </c>
      <c r="B5" s="94"/>
      <c r="C5" s="94"/>
      <c r="D5" s="93"/>
      <c r="E5" s="93"/>
      <c r="F5" s="93"/>
      <c r="G5" s="93"/>
      <c r="H5" s="93"/>
      <c r="I5" s="93"/>
      <c r="J5" s="93"/>
      <c r="K5" s="93">
        <f t="shared" ref="K5:K16" si="0">E5-J5</f>
        <v>0</v>
      </c>
    </row>
    <row r="6" spans="1:11" s="48" customFormat="1">
      <c r="A6" s="100" t="s">
        <v>497</v>
      </c>
      <c r="B6" s="94"/>
      <c r="C6" s="94"/>
      <c r="D6" s="93"/>
      <c r="E6" s="93"/>
      <c r="F6" s="93"/>
      <c r="G6" s="93"/>
      <c r="H6" s="93"/>
      <c r="I6" s="93"/>
      <c r="J6" s="93"/>
      <c r="K6" s="93">
        <f t="shared" si="0"/>
        <v>0</v>
      </c>
    </row>
    <row r="7" spans="1:11" s="48" customFormat="1">
      <c r="A7" s="100" t="s">
        <v>498</v>
      </c>
      <c r="B7" s="94"/>
      <c r="C7" s="94"/>
      <c r="D7" s="93"/>
      <c r="E7" s="93"/>
      <c r="F7" s="93"/>
      <c r="G7" s="93"/>
      <c r="H7" s="93"/>
      <c r="I7" s="93"/>
      <c r="J7" s="93"/>
      <c r="K7" s="93">
        <f t="shared" si="0"/>
        <v>0</v>
      </c>
    </row>
    <row r="8" spans="1:11" s="48" customFormat="1">
      <c r="A8" s="100" t="s">
        <v>499</v>
      </c>
      <c r="B8" s="94"/>
      <c r="C8" s="94"/>
      <c r="D8" s="93"/>
      <c r="E8" s="93"/>
      <c r="F8" s="93"/>
      <c r="G8" s="93"/>
      <c r="H8" s="93"/>
      <c r="I8" s="93"/>
      <c r="J8" s="93"/>
      <c r="K8" s="93">
        <f t="shared" si="0"/>
        <v>0</v>
      </c>
    </row>
    <row r="9" spans="1:11" s="48" customFormat="1" ht="5.0999999999999996" customHeight="1">
      <c r="A9" s="100"/>
      <c r="B9" s="94"/>
      <c r="C9" s="94"/>
      <c r="D9" s="93"/>
      <c r="E9" s="93"/>
      <c r="F9" s="93"/>
      <c r="G9" s="93"/>
      <c r="H9" s="93"/>
      <c r="I9" s="93"/>
      <c r="J9" s="93"/>
      <c r="K9" s="93"/>
    </row>
    <row r="10" spans="1:11" s="48" customFormat="1">
      <c r="A10" s="83" t="s">
        <v>500</v>
      </c>
      <c r="B10" s="94"/>
      <c r="C10" s="94"/>
      <c r="D10" s="93"/>
      <c r="E10" s="95">
        <f>SUM(E11:E14)</f>
        <v>0</v>
      </c>
      <c r="F10" s="93"/>
      <c r="G10" s="95"/>
      <c r="H10" s="95"/>
      <c r="I10" s="95"/>
      <c r="J10" s="95"/>
      <c r="K10" s="95">
        <f t="shared" si="0"/>
        <v>0</v>
      </c>
    </row>
    <row r="11" spans="1:11" s="48" customFormat="1">
      <c r="A11" s="100" t="s">
        <v>501</v>
      </c>
      <c r="B11" s="94"/>
      <c r="C11" s="94"/>
      <c r="D11" s="93"/>
      <c r="E11" s="93"/>
      <c r="F11" s="93"/>
      <c r="G11" s="93"/>
      <c r="H11" s="93"/>
      <c r="I11" s="93"/>
      <c r="J11" s="93"/>
      <c r="K11" s="93">
        <f t="shared" si="0"/>
        <v>0</v>
      </c>
    </row>
    <row r="12" spans="1:11" s="48" customFormat="1">
      <c r="A12" s="100" t="s">
        <v>502</v>
      </c>
      <c r="B12" s="94"/>
      <c r="C12" s="94"/>
      <c r="D12" s="93"/>
      <c r="E12" s="93"/>
      <c r="F12" s="93"/>
      <c r="G12" s="93"/>
      <c r="H12" s="93"/>
      <c r="I12" s="93"/>
      <c r="J12" s="93"/>
      <c r="K12" s="93">
        <f t="shared" si="0"/>
        <v>0</v>
      </c>
    </row>
    <row r="13" spans="1:11" s="48" customFormat="1">
      <c r="A13" s="100" t="s">
        <v>503</v>
      </c>
      <c r="B13" s="94"/>
      <c r="C13" s="94"/>
      <c r="D13" s="93"/>
      <c r="E13" s="93"/>
      <c r="F13" s="93"/>
      <c r="G13" s="93"/>
      <c r="H13" s="93"/>
      <c r="I13" s="93"/>
      <c r="J13" s="93"/>
      <c r="K13" s="93">
        <f t="shared" si="0"/>
        <v>0</v>
      </c>
    </row>
    <row r="14" spans="1:11" s="48" customFormat="1">
      <c r="A14" s="100" t="s">
        <v>504</v>
      </c>
      <c r="B14" s="94"/>
      <c r="C14" s="94"/>
      <c r="D14" s="93"/>
      <c r="E14" s="93"/>
      <c r="F14" s="93"/>
      <c r="G14" s="93"/>
      <c r="H14" s="93"/>
      <c r="I14" s="93"/>
      <c r="J14" s="93"/>
      <c r="K14" s="93">
        <f t="shared" si="0"/>
        <v>0</v>
      </c>
    </row>
    <row r="15" spans="1:11" s="48" customFormat="1" ht="5.0999999999999996" customHeight="1">
      <c r="A15" s="100"/>
      <c r="B15" s="94"/>
      <c r="C15" s="94"/>
      <c r="D15" s="93"/>
      <c r="E15" s="93"/>
      <c r="F15" s="93"/>
      <c r="G15" s="93"/>
      <c r="H15" s="93"/>
      <c r="I15" s="93"/>
      <c r="J15" s="93"/>
      <c r="K15" s="93"/>
    </row>
    <row r="16" spans="1:11" s="48" customFormat="1" ht="22.5">
      <c r="A16" s="83" t="s">
        <v>505</v>
      </c>
      <c r="B16" s="94"/>
      <c r="C16" s="94"/>
      <c r="D16" s="93"/>
      <c r="E16" s="95">
        <f>E4+E10</f>
        <v>0</v>
      </c>
      <c r="F16" s="93"/>
      <c r="G16" s="95">
        <f>G4+G10</f>
        <v>0</v>
      </c>
      <c r="H16" s="95">
        <f>H4+H10</f>
        <v>0</v>
      </c>
      <c r="I16" s="95">
        <f>I4+I10</f>
        <v>0</v>
      </c>
      <c r="J16" s="95">
        <f>J4+J10</f>
        <v>0</v>
      </c>
      <c r="K16" s="95">
        <f t="shared" si="0"/>
        <v>0</v>
      </c>
    </row>
    <row r="17" spans="1:11" s="48" customFormat="1" ht="5.0999999999999996" customHeight="1">
      <c r="A17" s="86"/>
      <c r="B17" s="101"/>
      <c r="C17" s="101"/>
      <c r="D17" s="102"/>
      <c r="E17" s="102"/>
      <c r="F17" s="102"/>
      <c r="G17" s="102"/>
      <c r="H17" s="102"/>
      <c r="I17" s="102"/>
      <c r="J17" s="102"/>
      <c r="K17" s="102"/>
    </row>
    <row r="18" spans="1:11" s="48" customFormat="1" ht="15" customHeight="1">
      <c r="A18" s="55" t="s">
        <v>610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s="48" customFormat="1" ht="15" customHeight="1">
      <c r="A19" s="57"/>
      <c r="B19" s="47"/>
      <c r="C19" s="47"/>
      <c r="E19" s="47"/>
      <c r="F19" s="47"/>
    </row>
    <row r="20" spans="1:11" s="48" customFormat="1" ht="15">
      <c r="A20" s="46"/>
      <c r="B20" s="47"/>
      <c r="C20" s="47"/>
      <c r="E20" s="47"/>
      <c r="F20" s="47"/>
    </row>
    <row r="21" spans="1:11" s="48" customFormat="1" ht="36" customHeight="1">
      <c r="A21" s="49"/>
      <c r="B21" s="50"/>
      <c r="C21" s="50"/>
      <c r="D21" s="49"/>
      <c r="E21" s="47"/>
      <c r="F21" s="159" t="s">
        <v>611</v>
      </c>
      <c r="G21" s="159"/>
      <c r="H21" s="159"/>
      <c r="I21" s="159"/>
    </row>
    <row r="22" spans="1:11" s="48" customFormat="1" ht="12.75">
      <c r="A22" s="51"/>
      <c r="B22" s="52"/>
      <c r="C22" s="52"/>
      <c r="D22" s="51"/>
      <c r="E22" s="47"/>
      <c r="F22" s="47"/>
      <c r="G22" s="163" t="s">
        <v>613</v>
      </c>
      <c r="H22" s="163"/>
      <c r="I22" s="47"/>
    </row>
    <row r="23" spans="1:11" s="48" customFormat="1" ht="12.75">
      <c r="A23" s="53"/>
      <c r="B23" s="54"/>
      <c r="C23" s="54"/>
      <c r="D23" s="53"/>
      <c r="E23" s="47"/>
      <c r="F23" s="47"/>
      <c r="G23" s="163"/>
      <c r="H23" s="163"/>
      <c r="I23" s="47"/>
    </row>
    <row r="24" spans="1:11" s="48" customFormat="1">
      <c r="G24" s="163" t="s">
        <v>612</v>
      </c>
      <c r="H24" s="163"/>
    </row>
    <row r="25" spans="1:11" ht="4.5" customHeight="1">
      <c r="A25" s="48"/>
      <c r="B25" s="48"/>
      <c r="C25" s="48"/>
      <c r="D25" s="48"/>
      <c r="E25" s="48"/>
      <c r="F25" s="48"/>
      <c r="G25" s="163"/>
      <c r="H25" s="163"/>
      <c r="I25" s="48"/>
      <c r="J25" s="48"/>
      <c r="K25" s="48"/>
    </row>
    <row r="26" spans="1:1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</row>
    <row r="27" spans="1:11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</row>
  </sheetData>
  <mergeCells count="4">
    <mergeCell ref="A1:K1"/>
    <mergeCell ref="F21:I21"/>
    <mergeCell ref="G22:H23"/>
    <mergeCell ref="G24:H25"/>
  </mergeCells>
  <pageMargins left="0.7" right="0.7" top="0.75" bottom="0.75" header="0.3" footer="0.3"/>
  <pageSetup scale="59" orientation="landscape" r:id="rId1"/>
  <ignoredErrors>
    <ignoredError sqref="E4:E18 G4:K4 K5:K16 G16:J16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14FC6-9D39-4924-B143-247A37827372}">
  <sheetPr>
    <tabColor rgb="FF7030A0"/>
    <pageSetUpPr fitToPage="1"/>
  </sheetPr>
  <dimension ref="A1:I78"/>
  <sheetViews>
    <sheetView workbookViewId="0">
      <selection activeCell="C47" sqref="C47:E48"/>
    </sheetView>
  </sheetViews>
  <sheetFormatPr baseColWidth="10" defaultRowHeight="11.25"/>
  <cols>
    <col min="1" max="1" width="1" style="8" customWidth="1"/>
    <col min="2" max="2" width="90.83203125" style="8" customWidth="1"/>
    <col min="3" max="5" width="16.83203125" style="8" customWidth="1"/>
    <col min="6" max="9" width="12" style="48"/>
    <col min="10" max="16384" width="12" style="8"/>
  </cols>
  <sheetData>
    <row r="1" spans="1:6" ht="12.75" customHeight="1">
      <c r="A1" s="160" t="s">
        <v>619</v>
      </c>
      <c r="B1" s="161"/>
      <c r="C1" s="161"/>
      <c r="D1" s="161"/>
      <c r="E1" s="162"/>
    </row>
    <row r="2" spans="1:6" ht="12.75" customHeight="1">
      <c r="A2" s="178"/>
      <c r="B2" s="179"/>
      <c r="C2" s="179"/>
      <c r="D2" s="179"/>
      <c r="E2" s="180"/>
    </row>
    <row r="3" spans="1:6" ht="12.75" customHeight="1">
      <c r="A3" s="178"/>
      <c r="B3" s="179"/>
      <c r="C3" s="179"/>
      <c r="D3" s="179"/>
      <c r="E3" s="180"/>
    </row>
    <row r="4" spans="1:6" ht="12.75" customHeight="1">
      <c r="A4" s="181"/>
      <c r="B4" s="182"/>
      <c r="C4" s="182"/>
      <c r="D4" s="182"/>
      <c r="E4" s="183"/>
    </row>
    <row r="5" spans="1:6" ht="22.5">
      <c r="A5" s="184" t="s">
        <v>1</v>
      </c>
      <c r="B5" s="185"/>
      <c r="C5" s="25" t="s">
        <v>506</v>
      </c>
      <c r="D5" s="25" t="s">
        <v>5</v>
      </c>
      <c r="E5" s="25" t="s">
        <v>507</v>
      </c>
    </row>
    <row r="6" spans="1:6" s="48" customFormat="1" ht="5.0999999999999996" customHeight="1">
      <c r="A6" s="103"/>
      <c r="B6" s="104"/>
      <c r="C6" s="71"/>
      <c r="D6" s="71"/>
      <c r="E6" s="71"/>
    </row>
    <row r="7" spans="1:6" s="48" customFormat="1">
      <c r="A7" s="105"/>
      <c r="B7" s="106" t="s">
        <v>508</v>
      </c>
      <c r="C7" s="90">
        <v>53370500.939999998</v>
      </c>
      <c r="D7" s="90">
        <v>16408885.709999999</v>
      </c>
      <c r="E7" s="90">
        <v>11998869.77</v>
      </c>
    </row>
    <row r="8" spans="1:6" s="48" customFormat="1">
      <c r="A8" s="105"/>
      <c r="B8" s="78" t="s">
        <v>509</v>
      </c>
      <c r="C8" s="89">
        <v>53370500.939999998</v>
      </c>
      <c r="D8" s="89">
        <v>16403052.77</v>
      </c>
      <c r="E8" s="89">
        <v>11988067.699999999</v>
      </c>
    </row>
    <row r="9" spans="1:6" s="48" customFormat="1">
      <c r="A9" s="105"/>
      <c r="B9" s="78" t="s">
        <v>510</v>
      </c>
      <c r="C9" s="89">
        <v>0</v>
      </c>
      <c r="D9" s="89">
        <v>5832.94</v>
      </c>
      <c r="E9" s="89">
        <v>10802.07</v>
      </c>
    </row>
    <row r="10" spans="1:6" s="48" customFormat="1">
      <c r="A10" s="105"/>
      <c r="B10" s="78" t="s">
        <v>511</v>
      </c>
      <c r="C10" s="89">
        <v>0</v>
      </c>
      <c r="D10" s="89">
        <v>0</v>
      </c>
      <c r="E10" s="89">
        <v>0</v>
      </c>
    </row>
    <row r="11" spans="1:6" s="48" customFormat="1" ht="5.0999999999999996" customHeight="1">
      <c r="A11" s="105"/>
      <c r="B11" s="107"/>
      <c r="C11" s="89"/>
      <c r="D11" s="89"/>
      <c r="E11" s="89"/>
    </row>
    <row r="12" spans="1:6" s="48" customFormat="1" ht="12.75">
      <c r="A12" s="105"/>
      <c r="B12" s="106" t="s">
        <v>512</v>
      </c>
      <c r="C12" s="90">
        <v>53370500.939999998</v>
      </c>
      <c r="D12" s="90">
        <v>11687953.860000001</v>
      </c>
      <c r="E12" s="90">
        <v>11038524.140000001</v>
      </c>
      <c r="F12" s="108"/>
    </row>
    <row r="13" spans="1:6" s="48" customFormat="1">
      <c r="A13" s="105"/>
      <c r="B13" s="78" t="s">
        <v>513</v>
      </c>
      <c r="C13" s="89">
        <v>53370500.939999998</v>
      </c>
      <c r="D13" s="89">
        <v>11219449.140000001</v>
      </c>
      <c r="E13" s="89">
        <v>10741970.84</v>
      </c>
    </row>
    <row r="14" spans="1:6" s="48" customFormat="1">
      <c r="A14" s="105"/>
      <c r="B14" s="78" t="s">
        <v>514</v>
      </c>
      <c r="C14" s="89">
        <v>0</v>
      </c>
      <c r="D14" s="89">
        <v>468504.72</v>
      </c>
      <c r="E14" s="89">
        <v>296553.3</v>
      </c>
    </row>
    <row r="15" spans="1:6" s="48" customFormat="1" ht="5.0999999999999996" customHeight="1">
      <c r="A15" s="105"/>
      <c r="B15" s="107"/>
      <c r="C15" s="89"/>
      <c r="D15" s="89"/>
      <c r="E15" s="89"/>
    </row>
    <row r="16" spans="1:6" ht="12.75">
      <c r="A16" s="105"/>
      <c r="B16" s="106" t="s">
        <v>515</v>
      </c>
      <c r="C16" s="114"/>
      <c r="D16" s="90">
        <v>150559620.84999999</v>
      </c>
      <c r="E16" s="90">
        <v>144586699.59</v>
      </c>
      <c r="F16" s="108"/>
    </row>
    <row r="17" spans="1:5">
      <c r="A17" s="105"/>
      <c r="B17" s="78" t="s">
        <v>516</v>
      </c>
      <c r="C17" s="114"/>
      <c r="D17" s="89">
        <v>0</v>
      </c>
      <c r="E17" s="89">
        <v>0</v>
      </c>
    </row>
    <row r="18" spans="1:5">
      <c r="A18" s="105"/>
      <c r="B18" s="78" t="s">
        <v>517</v>
      </c>
      <c r="C18" s="114"/>
      <c r="D18" s="89">
        <v>150559620.84999999</v>
      </c>
      <c r="E18" s="89">
        <v>144586699.59</v>
      </c>
    </row>
    <row r="19" spans="1:5" ht="5.0999999999999996" customHeight="1">
      <c r="A19" s="105"/>
      <c r="B19" s="107"/>
      <c r="C19" s="115"/>
      <c r="D19" s="89"/>
      <c r="E19" s="89"/>
    </row>
    <row r="20" spans="1:5">
      <c r="A20" s="105"/>
      <c r="B20" s="106" t="s">
        <v>518</v>
      </c>
      <c r="C20" s="90">
        <v>0</v>
      </c>
      <c r="D20" s="90">
        <f>D7-D12+D16</f>
        <v>155280552.69999999</v>
      </c>
      <c r="E20" s="90">
        <f>E7-E12+E16</f>
        <v>145547045.22</v>
      </c>
    </row>
    <row r="21" spans="1:5">
      <c r="A21" s="105"/>
      <c r="B21" s="106" t="s">
        <v>519</v>
      </c>
      <c r="C21" s="90">
        <v>0</v>
      </c>
      <c r="D21" s="90">
        <f>D20</f>
        <v>155280552.69999999</v>
      </c>
      <c r="E21" s="90">
        <f>E20</f>
        <v>145547045.22</v>
      </c>
    </row>
    <row r="22" spans="1:5" ht="22.5">
      <c r="A22" s="105"/>
      <c r="B22" s="106" t="s">
        <v>520</v>
      </c>
      <c r="C22" s="90">
        <v>0</v>
      </c>
      <c r="D22" s="90">
        <f>D21-D16</f>
        <v>4720931.849999994</v>
      </c>
      <c r="E22" s="90">
        <f>E21-E16</f>
        <v>960345.62999999523</v>
      </c>
    </row>
    <row r="23" spans="1:5" ht="5.0999999999999996" customHeight="1">
      <c r="A23" s="23"/>
      <c r="B23" s="37"/>
      <c r="C23" s="6"/>
      <c r="D23" s="6"/>
      <c r="E23" s="6"/>
    </row>
    <row r="24" spans="1:5">
      <c r="A24" s="184" t="s">
        <v>521</v>
      </c>
      <c r="B24" s="185"/>
      <c r="C24" s="38" t="s">
        <v>522</v>
      </c>
      <c r="D24" s="38" t="s">
        <v>5</v>
      </c>
      <c r="E24" s="38" t="s">
        <v>86</v>
      </c>
    </row>
    <row r="25" spans="1:5" s="48" customFormat="1" ht="5.0999999999999996" customHeight="1">
      <c r="A25" s="105"/>
      <c r="B25" s="107"/>
      <c r="C25" s="76"/>
      <c r="D25" s="76"/>
      <c r="E25" s="76"/>
    </row>
    <row r="26" spans="1:5" s="48" customFormat="1">
      <c r="A26" s="105"/>
      <c r="B26" s="106" t="s">
        <v>523</v>
      </c>
      <c r="C26" s="90">
        <f>SUM(C27:C28)</f>
        <v>0</v>
      </c>
      <c r="D26" s="90">
        <f t="shared" ref="D26:E26" si="0">SUM(D27:D28)</f>
        <v>0</v>
      </c>
      <c r="E26" s="90">
        <f t="shared" si="0"/>
        <v>0</v>
      </c>
    </row>
    <row r="27" spans="1:5" s="48" customFormat="1">
      <c r="A27" s="105"/>
      <c r="B27" s="78" t="s">
        <v>524</v>
      </c>
      <c r="C27" s="89">
        <v>0</v>
      </c>
      <c r="D27" s="89">
        <v>0</v>
      </c>
      <c r="E27" s="89">
        <v>0</v>
      </c>
    </row>
    <row r="28" spans="1:5" s="48" customFormat="1">
      <c r="A28" s="105"/>
      <c r="B28" s="78" t="s">
        <v>525</v>
      </c>
      <c r="C28" s="89">
        <v>0</v>
      </c>
      <c r="D28" s="89">
        <v>0</v>
      </c>
      <c r="E28" s="89">
        <v>0</v>
      </c>
    </row>
    <row r="29" spans="1:5" s="48" customFormat="1" ht="5.0999999999999996" customHeight="1">
      <c r="A29" s="105"/>
      <c r="B29" s="107"/>
      <c r="C29" s="89"/>
      <c r="D29" s="89"/>
      <c r="E29" s="89"/>
    </row>
    <row r="30" spans="1:5" s="48" customFormat="1">
      <c r="A30" s="105"/>
      <c r="B30" s="106" t="s">
        <v>526</v>
      </c>
      <c r="C30" s="90">
        <f>C22+C26</f>
        <v>0</v>
      </c>
      <c r="D30" s="90">
        <f>D22+D26</f>
        <v>4720931.849999994</v>
      </c>
      <c r="E30" s="90">
        <f t="shared" ref="E30" si="1">E22+E26</f>
        <v>960345.62999999523</v>
      </c>
    </row>
    <row r="31" spans="1:5" ht="5.0999999999999996" customHeight="1">
      <c r="A31" s="23"/>
      <c r="B31" s="37"/>
      <c r="C31" s="6"/>
      <c r="D31" s="6"/>
      <c r="E31" s="6"/>
    </row>
    <row r="32" spans="1:5" ht="22.5">
      <c r="A32" s="186" t="s">
        <v>521</v>
      </c>
      <c r="B32" s="186"/>
      <c r="C32" s="39" t="s">
        <v>527</v>
      </c>
      <c r="D32" s="38" t="s">
        <v>5</v>
      </c>
      <c r="E32" s="39" t="s">
        <v>528</v>
      </c>
    </row>
    <row r="33" spans="1:5" s="48" customFormat="1" ht="5.0999999999999996" customHeight="1">
      <c r="A33" s="105"/>
      <c r="B33" s="109"/>
      <c r="C33" s="76"/>
      <c r="D33" s="76"/>
      <c r="E33" s="76"/>
    </row>
    <row r="34" spans="1:5" s="48" customFormat="1">
      <c r="A34" s="105"/>
      <c r="B34" s="110" t="s">
        <v>529</v>
      </c>
      <c r="C34" s="90">
        <f>SUM(C35:C36)</f>
        <v>0</v>
      </c>
      <c r="D34" s="90">
        <f t="shared" ref="D34:E34" si="2">SUM(D35:D36)</f>
        <v>0</v>
      </c>
      <c r="E34" s="90">
        <f t="shared" si="2"/>
        <v>0</v>
      </c>
    </row>
    <row r="35" spans="1:5" s="48" customFormat="1">
      <c r="A35" s="105"/>
      <c r="B35" s="78" t="s">
        <v>530</v>
      </c>
      <c r="C35" s="89">
        <v>0</v>
      </c>
      <c r="D35" s="89">
        <v>0</v>
      </c>
      <c r="E35" s="89">
        <v>0</v>
      </c>
    </row>
    <row r="36" spans="1:5" s="48" customFormat="1">
      <c r="A36" s="105"/>
      <c r="B36" s="78" t="s">
        <v>531</v>
      </c>
      <c r="C36" s="89">
        <v>0</v>
      </c>
      <c r="D36" s="89">
        <v>0</v>
      </c>
      <c r="E36" s="89">
        <v>0</v>
      </c>
    </row>
    <row r="37" spans="1:5" s="48" customFormat="1">
      <c r="A37" s="105"/>
      <c r="B37" s="110" t="s">
        <v>532</v>
      </c>
      <c r="C37" s="90">
        <f>SUM(C38:C39)</f>
        <v>0</v>
      </c>
      <c r="D37" s="90">
        <f t="shared" ref="D37:E37" si="3">SUM(D38:D39)</f>
        <v>0</v>
      </c>
      <c r="E37" s="90">
        <f t="shared" si="3"/>
        <v>0</v>
      </c>
    </row>
    <row r="38" spans="1:5" s="48" customFormat="1">
      <c r="A38" s="105"/>
      <c r="B38" s="78" t="s">
        <v>533</v>
      </c>
      <c r="C38" s="89">
        <v>0</v>
      </c>
      <c r="D38" s="89">
        <v>0</v>
      </c>
      <c r="E38" s="89">
        <v>0</v>
      </c>
    </row>
    <row r="39" spans="1:5" s="48" customFormat="1">
      <c r="A39" s="105"/>
      <c r="B39" s="78" t="s">
        <v>534</v>
      </c>
      <c r="C39" s="89">
        <v>0</v>
      </c>
      <c r="D39" s="89">
        <v>0</v>
      </c>
      <c r="E39" s="89">
        <v>0</v>
      </c>
    </row>
    <row r="40" spans="1:5" s="48" customFormat="1" ht="5.0999999999999996" customHeight="1">
      <c r="A40" s="105"/>
      <c r="B40" s="109"/>
      <c r="C40" s="89">
        <v>0</v>
      </c>
      <c r="D40" s="89">
        <v>0</v>
      </c>
      <c r="E40" s="89">
        <v>0</v>
      </c>
    </row>
    <row r="41" spans="1:5" s="48" customFormat="1">
      <c r="A41" s="105"/>
      <c r="B41" s="110" t="s">
        <v>535</v>
      </c>
      <c r="C41" s="90">
        <f>C34-C37</f>
        <v>0</v>
      </c>
      <c r="D41" s="90">
        <f t="shared" ref="D41:E41" si="4">D34-D37</f>
        <v>0</v>
      </c>
      <c r="E41" s="90">
        <f t="shared" si="4"/>
        <v>0</v>
      </c>
    </row>
    <row r="42" spans="1:5" ht="5.0999999999999996" customHeight="1">
      <c r="A42" s="23"/>
      <c r="B42" s="40"/>
      <c r="C42" s="5"/>
      <c r="D42" s="5"/>
      <c r="E42" s="5"/>
    </row>
    <row r="43" spans="1:5" ht="22.5">
      <c r="A43" s="186" t="s">
        <v>521</v>
      </c>
      <c r="B43" s="186"/>
      <c r="C43" s="39" t="s">
        <v>527</v>
      </c>
      <c r="D43" s="38" t="s">
        <v>5</v>
      </c>
      <c r="E43" s="39" t="s">
        <v>528</v>
      </c>
    </row>
    <row r="44" spans="1:5" s="48" customFormat="1" ht="5.0999999999999996" customHeight="1">
      <c r="A44" s="105"/>
      <c r="B44" s="109"/>
      <c r="C44" s="76"/>
      <c r="D44" s="76"/>
      <c r="E44" s="76"/>
    </row>
    <row r="45" spans="1:5" s="48" customFormat="1">
      <c r="A45" s="105"/>
      <c r="B45" s="109" t="s">
        <v>536</v>
      </c>
      <c r="C45" s="89">
        <f>C8</f>
        <v>53370500.939999998</v>
      </c>
      <c r="D45" s="89">
        <f t="shared" ref="D45:E45" si="5">D8</f>
        <v>16403052.77</v>
      </c>
      <c r="E45" s="89">
        <f t="shared" si="5"/>
        <v>11988067.699999999</v>
      </c>
    </row>
    <row r="46" spans="1:5" s="48" customFormat="1">
      <c r="A46" s="105"/>
      <c r="B46" s="109" t="s">
        <v>537</v>
      </c>
      <c r="C46" s="89">
        <v>0</v>
      </c>
      <c r="D46" s="89">
        <v>0</v>
      </c>
      <c r="E46" s="89">
        <v>0</v>
      </c>
    </row>
    <row r="47" spans="1:5" s="48" customFormat="1">
      <c r="A47" s="105"/>
      <c r="B47" s="112" t="s">
        <v>530</v>
      </c>
      <c r="C47" s="89">
        <v>0</v>
      </c>
      <c r="D47" s="89">
        <v>0</v>
      </c>
      <c r="E47" s="89">
        <v>0</v>
      </c>
    </row>
    <row r="48" spans="1:5" s="48" customFormat="1">
      <c r="A48" s="105"/>
      <c r="B48" s="112" t="s">
        <v>533</v>
      </c>
      <c r="C48" s="89">
        <v>0</v>
      </c>
      <c r="D48" s="89">
        <v>0</v>
      </c>
      <c r="E48" s="89">
        <v>0</v>
      </c>
    </row>
    <row r="49" spans="1:5" s="48" customFormat="1" ht="5.0999999999999996" customHeight="1">
      <c r="A49" s="105"/>
      <c r="B49" s="109"/>
      <c r="C49" s="89"/>
      <c r="D49" s="89"/>
      <c r="E49" s="89"/>
    </row>
    <row r="50" spans="1:5" s="48" customFormat="1">
      <c r="A50" s="105"/>
      <c r="B50" s="109" t="s">
        <v>513</v>
      </c>
      <c r="C50" s="89">
        <f>C13</f>
        <v>53370500.939999998</v>
      </c>
      <c r="D50" s="89">
        <f t="shared" ref="D50:E50" si="6">D13</f>
        <v>11219449.140000001</v>
      </c>
      <c r="E50" s="89">
        <f t="shared" si="6"/>
        <v>10741970.84</v>
      </c>
    </row>
    <row r="51" spans="1:5" s="48" customFormat="1" ht="5.0999999999999996" customHeight="1">
      <c r="A51" s="105"/>
      <c r="B51" s="109"/>
      <c r="C51" s="89"/>
      <c r="D51" s="89"/>
      <c r="E51" s="89"/>
    </row>
    <row r="52" spans="1:5">
      <c r="A52" s="105"/>
      <c r="B52" s="109" t="s">
        <v>516</v>
      </c>
      <c r="C52" s="114"/>
      <c r="D52" s="89">
        <v>0</v>
      </c>
      <c r="E52" s="89">
        <v>0</v>
      </c>
    </row>
    <row r="53" spans="1:5" ht="5.0999999999999996" customHeight="1">
      <c r="A53" s="105"/>
      <c r="B53" s="109"/>
      <c r="C53" s="89"/>
      <c r="D53" s="89"/>
      <c r="E53" s="89"/>
    </row>
    <row r="54" spans="1:5">
      <c r="A54" s="105"/>
      <c r="B54" s="110" t="s">
        <v>538</v>
      </c>
      <c r="C54" s="90">
        <v>0</v>
      </c>
      <c r="D54" s="90">
        <f>D45+D46-D50+D52</f>
        <v>5183603.629999999</v>
      </c>
      <c r="E54" s="90">
        <f>E45+E46-E50+E52</f>
        <v>1246096.8599999994</v>
      </c>
    </row>
    <row r="55" spans="1:5">
      <c r="A55" s="105"/>
      <c r="B55" s="106" t="s">
        <v>539</v>
      </c>
      <c r="C55" s="90">
        <v>0</v>
      </c>
      <c r="D55" s="90">
        <f>D54</f>
        <v>5183603.629999999</v>
      </c>
      <c r="E55" s="90">
        <f>E54</f>
        <v>1246096.8599999994</v>
      </c>
    </row>
    <row r="56" spans="1:5" ht="5.0999999999999996" customHeight="1">
      <c r="A56" s="23"/>
      <c r="B56" s="109"/>
      <c r="C56" s="6"/>
      <c r="D56" s="6"/>
      <c r="E56" s="6"/>
    </row>
    <row r="57" spans="1:5" ht="22.5">
      <c r="A57" s="186" t="s">
        <v>521</v>
      </c>
      <c r="B57" s="186"/>
      <c r="C57" s="39" t="s">
        <v>527</v>
      </c>
      <c r="D57" s="38" t="s">
        <v>5</v>
      </c>
      <c r="E57" s="39" t="s">
        <v>528</v>
      </c>
    </row>
    <row r="58" spans="1:5" s="48" customFormat="1" ht="5.0999999999999996" customHeight="1">
      <c r="A58" s="105"/>
      <c r="B58" s="109"/>
      <c r="C58" s="76"/>
      <c r="D58" s="76"/>
      <c r="E58" s="76"/>
    </row>
    <row r="59" spans="1:5" s="48" customFormat="1">
      <c r="A59" s="105"/>
      <c r="B59" s="109" t="s">
        <v>510</v>
      </c>
      <c r="C59" s="89">
        <f>C9</f>
        <v>0</v>
      </c>
      <c r="D59" s="89">
        <f t="shared" ref="D59:E59" si="7">D9</f>
        <v>5832.94</v>
      </c>
      <c r="E59" s="89">
        <f t="shared" si="7"/>
        <v>10802.07</v>
      </c>
    </row>
    <row r="60" spans="1:5" s="48" customFormat="1">
      <c r="A60" s="105"/>
      <c r="B60" s="109" t="s">
        <v>540</v>
      </c>
      <c r="C60" s="89">
        <v>0</v>
      </c>
      <c r="D60" s="89">
        <v>0</v>
      </c>
      <c r="E60" s="89">
        <v>0</v>
      </c>
    </row>
    <row r="61" spans="1:5" s="48" customFormat="1">
      <c r="A61" s="105"/>
      <c r="B61" s="112" t="s">
        <v>531</v>
      </c>
      <c r="C61" s="89">
        <v>0</v>
      </c>
      <c r="D61" s="89">
        <v>0</v>
      </c>
      <c r="E61" s="89">
        <v>0</v>
      </c>
    </row>
    <row r="62" spans="1:5" s="48" customFormat="1">
      <c r="A62" s="105"/>
      <c r="B62" s="112" t="s">
        <v>534</v>
      </c>
      <c r="C62" s="89">
        <v>0</v>
      </c>
      <c r="D62" s="89">
        <v>0</v>
      </c>
      <c r="E62" s="89">
        <v>0</v>
      </c>
    </row>
    <row r="63" spans="1:5" s="48" customFormat="1" ht="5.0999999999999996" customHeight="1">
      <c r="A63" s="105"/>
      <c r="B63" s="109"/>
      <c r="C63" s="89"/>
      <c r="D63" s="89"/>
      <c r="E63" s="89"/>
    </row>
    <row r="64" spans="1:5" s="48" customFormat="1">
      <c r="A64" s="105"/>
      <c r="B64" s="109" t="s">
        <v>541</v>
      </c>
      <c r="C64" s="89">
        <f>C14</f>
        <v>0</v>
      </c>
      <c r="D64" s="89">
        <f t="shared" ref="D64:E64" si="8">D14</f>
        <v>468504.72</v>
      </c>
      <c r="E64" s="89">
        <f t="shared" si="8"/>
        <v>296553.3</v>
      </c>
    </row>
    <row r="65" spans="1:5" s="48" customFormat="1" ht="5.0999999999999996" customHeight="1">
      <c r="A65" s="105"/>
      <c r="B65" s="109"/>
      <c r="C65" s="89"/>
      <c r="D65" s="89"/>
      <c r="E65" s="89"/>
    </row>
    <row r="66" spans="1:5">
      <c r="A66" s="105"/>
      <c r="B66" s="109" t="s">
        <v>517</v>
      </c>
      <c r="C66" s="114"/>
      <c r="D66" s="89">
        <f>D18</f>
        <v>150559620.84999999</v>
      </c>
      <c r="E66" s="89">
        <f>E18</f>
        <v>144586699.59</v>
      </c>
    </row>
    <row r="67" spans="1:5" ht="5.0999999999999996" customHeight="1">
      <c r="A67" s="105"/>
      <c r="B67" s="109"/>
      <c r="C67" s="89"/>
      <c r="D67" s="89"/>
      <c r="E67" s="89"/>
    </row>
    <row r="68" spans="1:5">
      <c r="A68" s="105"/>
      <c r="B68" s="110" t="s">
        <v>542</v>
      </c>
      <c r="C68" s="90">
        <v>0</v>
      </c>
      <c r="D68" s="90">
        <f>D59+D60-D64+D66</f>
        <v>150096949.06999999</v>
      </c>
      <c r="E68" s="90">
        <f>E59+E60-E64+E66</f>
        <v>144300948.36000001</v>
      </c>
    </row>
    <row r="69" spans="1:5">
      <c r="A69" s="105"/>
      <c r="B69" s="110" t="s">
        <v>543</v>
      </c>
      <c r="C69" s="90">
        <v>0</v>
      </c>
      <c r="D69" s="90">
        <f>D68-D60</f>
        <v>150096949.06999999</v>
      </c>
      <c r="E69" s="90">
        <f>E68-E60</f>
        <v>144300948.36000001</v>
      </c>
    </row>
    <row r="70" spans="1:5" ht="5.0999999999999996" customHeight="1">
      <c r="A70" s="24"/>
      <c r="B70" s="41"/>
      <c r="C70" s="14"/>
      <c r="D70" s="113"/>
      <c r="E70" s="113"/>
    </row>
    <row r="71" spans="1:5" s="48" customFormat="1" ht="15" customHeight="1">
      <c r="A71" s="174" t="s">
        <v>610</v>
      </c>
      <c r="B71" s="174"/>
      <c r="C71" s="174"/>
      <c r="D71" s="174"/>
      <c r="E71" s="174"/>
    </row>
    <row r="72" spans="1:5" s="48" customFormat="1" ht="15" customHeight="1">
      <c r="A72" s="175"/>
      <c r="B72" s="175"/>
      <c r="C72" s="175"/>
      <c r="D72" s="175"/>
      <c r="E72" s="175"/>
    </row>
    <row r="73" spans="1:5" s="48" customFormat="1" ht="15">
      <c r="A73" s="46"/>
      <c r="C73" s="47"/>
      <c r="D73" s="47"/>
      <c r="E73" s="47"/>
    </row>
    <row r="74" spans="1:5" s="48" customFormat="1" ht="26.25" customHeight="1">
      <c r="C74" s="47"/>
      <c r="D74" s="47"/>
      <c r="E74" s="47"/>
    </row>
    <row r="75" spans="1:5" s="48" customFormat="1">
      <c r="B75" s="69" t="s">
        <v>614</v>
      </c>
      <c r="C75" s="58"/>
      <c r="D75" s="58"/>
      <c r="E75" s="47"/>
    </row>
    <row r="76" spans="1:5" s="48" customFormat="1" ht="12.75">
      <c r="B76" s="51" t="s">
        <v>613</v>
      </c>
      <c r="C76" s="176"/>
      <c r="D76" s="176"/>
      <c r="E76" s="176"/>
    </row>
    <row r="77" spans="1:5" s="48" customFormat="1" ht="12.75">
      <c r="B77" s="53" t="s">
        <v>612</v>
      </c>
      <c r="C77" s="177"/>
      <c r="D77" s="177"/>
      <c r="E77" s="177"/>
    </row>
    <row r="78" spans="1:5" s="48" customFormat="1"/>
  </sheetData>
  <mergeCells count="9">
    <mergeCell ref="A71:E72"/>
    <mergeCell ref="C76:E76"/>
    <mergeCell ref="C77:E77"/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  <pageSetup scale="65" orientation="portrait" r:id="rId1"/>
  <ignoredErrors>
    <ignoredError sqref="C26:E28 C30 C37:E38 E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02C7-12F0-4216-AA07-99045647D525}">
  <sheetPr>
    <tabColor rgb="FF7030A0"/>
    <pageSetUpPr fitToPage="1"/>
  </sheetPr>
  <dimension ref="A1:N76"/>
  <sheetViews>
    <sheetView tabSelected="1" zoomScaleNormal="100" workbookViewId="0">
      <selection activeCell="F8" sqref="F8"/>
    </sheetView>
  </sheetViews>
  <sheetFormatPr baseColWidth="10" defaultRowHeight="11.25"/>
  <cols>
    <col min="1" max="1" width="90.83203125" style="8" customWidth="1"/>
    <col min="2" max="7" width="16.83203125" style="8" customWidth="1"/>
    <col min="8" max="12" width="12" style="48"/>
    <col min="13" max="16384" width="12" style="8"/>
  </cols>
  <sheetData>
    <row r="1" spans="1:7" ht="45.95" customHeight="1">
      <c r="A1" s="187" t="s">
        <v>620</v>
      </c>
      <c r="B1" s="165"/>
      <c r="C1" s="165"/>
      <c r="D1" s="165"/>
      <c r="E1" s="165"/>
      <c r="F1" s="165"/>
      <c r="G1" s="166"/>
    </row>
    <row r="2" spans="1:7">
      <c r="A2" s="42"/>
      <c r="B2" s="188" t="s">
        <v>544</v>
      </c>
      <c r="C2" s="188"/>
      <c r="D2" s="188"/>
      <c r="E2" s="188"/>
      <c r="F2" s="188"/>
      <c r="G2" s="43"/>
    </row>
    <row r="3" spans="1:7" ht="22.5">
      <c r="A3" s="44" t="s">
        <v>1</v>
      </c>
      <c r="B3" s="15" t="s">
        <v>545</v>
      </c>
      <c r="C3" s="26" t="s">
        <v>84</v>
      </c>
      <c r="D3" s="15" t="s">
        <v>85</v>
      </c>
      <c r="E3" s="15" t="s">
        <v>5</v>
      </c>
      <c r="F3" s="15" t="s">
        <v>546</v>
      </c>
      <c r="G3" s="44" t="s">
        <v>547</v>
      </c>
    </row>
    <row r="4" spans="1:7" ht="5.0999999999999996" customHeight="1">
      <c r="A4" s="45"/>
      <c r="B4" s="12"/>
      <c r="C4" s="12"/>
      <c r="D4" s="12"/>
      <c r="E4" s="12"/>
      <c r="F4" s="12"/>
      <c r="G4" s="12"/>
    </row>
    <row r="5" spans="1:7" s="48" customFormat="1">
      <c r="A5" s="119" t="s">
        <v>548</v>
      </c>
      <c r="B5" s="76"/>
      <c r="C5" s="76"/>
      <c r="D5" s="76"/>
      <c r="E5" s="76"/>
      <c r="F5" s="76"/>
      <c r="G5" s="76"/>
    </row>
    <row r="6" spans="1:7" s="48" customFormat="1">
      <c r="A6" s="120" t="s">
        <v>549</v>
      </c>
      <c r="B6" s="89">
        <v>0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</row>
    <row r="7" spans="1:7" s="48" customFormat="1">
      <c r="A7" s="120" t="s">
        <v>550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</row>
    <row r="8" spans="1:7" s="48" customFormat="1">
      <c r="A8" s="120" t="s">
        <v>551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7" s="48" customFormat="1">
      <c r="A9" s="120" t="s">
        <v>552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</row>
    <row r="10" spans="1:7" s="48" customFormat="1">
      <c r="A10" s="120" t="s">
        <v>553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</row>
    <row r="11" spans="1:7" s="48" customFormat="1">
      <c r="A11" s="120" t="s">
        <v>554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</row>
    <row r="12" spans="1:7" s="48" customFormat="1">
      <c r="A12" s="120" t="s">
        <v>555</v>
      </c>
      <c r="B12" s="89">
        <v>1274450</v>
      </c>
      <c r="C12" s="89">
        <v>194138903.66</v>
      </c>
      <c r="D12" s="89">
        <v>195413353.66</v>
      </c>
      <c r="E12" s="89">
        <v>222947.93</v>
      </c>
      <c r="F12" s="89">
        <v>539951.03</v>
      </c>
      <c r="G12" s="89">
        <v>-734498.97</v>
      </c>
    </row>
    <row r="13" spans="1:7" s="48" customFormat="1">
      <c r="A13" s="120" t="s">
        <v>556</v>
      </c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</row>
    <row r="14" spans="1:7" s="48" customFormat="1">
      <c r="A14" s="121" t="s">
        <v>557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</row>
    <row r="15" spans="1:7" s="48" customFormat="1">
      <c r="A15" s="121" t="s">
        <v>558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</row>
    <row r="16" spans="1:7" s="48" customFormat="1">
      <c r="A16" s="121" t="s">
        <v>559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</row>
    <row r="17" spans="1:7" s="48" customFormat="1">
      <c r="A17" s="121" t="s">
        <v>560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</row>
    <row r="18" spans="1:7" s="48" customFormat="1">
      <c r="A18" s="121" t="s">
        <v>561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</row>
    <row r="19" spans="1:7" s="48" customFormat="1">
      <c r="A19" s="121" t="s">
        <v>562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</row>
    <row r="20" spans="1:7" s="48" customFormat="1">
      <c r="A20" s="121" t="s">
        <v>563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</row>
    <row r="21" spans="1:7" s="48" customFormat="1">
      <c r="A21" s="121" t="s">
        <v>564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</row>
    <row r="22" spans="1:7" s="48" customFormat="1">
      <c r="A22" s="121" t="s">
        <v>565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</row>
    <row r="23" spans="1:7" s="48" customFormat="1">
      <c r="A23" s="121" t="s">
        <v>566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</row>
    <row r="24" spans="1:7" s="48" customFormat="1">
      <c r="A24" s="121" t="s">
        <v>567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</row>
    <row r="25" spans="1:7" s="48" customFormat="1">
      <c r="A25" s="120" t="s">
        <v>568</v>
      </c>
      <c r="B25" s="89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</row>
    <row r="26" spans="1:7" s="48" customFormat="1">
      <c r="A26" s="121" t="s">
        <v>569</v>
      </c>
      <c r="B26" s="89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</row>
    <row r="27" spans="1:7" s="48" customFormat="1">
      <c r="A27" s="121" t="s">
        <v>570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</row>
    <row r="28" spans="1:7" s="48" customFormat="1">
      <c r="A28" s="121" t="s">
        <v>571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</row>
    <row r="29" spans="1:7" s="48" customFormat="1">
      <c r="A29" s="121" t="s">
        <v>572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</row>
    <row r="30" spans="1:7" s="48" customFormat="1">
      <c r="A30" s="121" t="s">
        <v>573</v>
      </c>
      <c r="B30" s="89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</row>
    <row r="31" spans="1:7" s="48" customFormat="1">
      <c r="A31" s="120" t="s">
        <v>574</v>
      </c>
      <c r="B31" s="89">
        <v>52096050.939999998</v>
      </c>
      <c r="C31" s="89">
        <v>10576491.51</v>
      </c>
      <c r="D31" s="89">
        <v>62672542.449999996</v>
      </c>
      <c r="E31" s="89">
        <v>16180104.84</v>
      </c>
      <c r="F31" s="89">
        <v>11448116.67</v>
      </c>
      <c r="G31" s="89">
        <v>-40647934.269999996</v>
      </c>
    </row>
    <row r="32" spans="1:7" s="48" customFormat="1">
      <c r="A32" s="120" t="s">
        <v>575</v>
      </c>
      <c r="B32" s="89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</row>
    <row r="33" spans="1:7" s="48" customFormat="1">
      <c r="A33" s="121" t="s">
        <v>576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</row>
    <row r="34" spans="1:7" s="48" customFormat="1">
      <c r="A34" s="120" t="s">
        <v>577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s="48" customFormat="1">
      <c r="A35" s="121" t="s">
        <v>578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s="48" customFormat="1">
      <c r="A36" s="121" t="s">
        <v>579</v>
      </c>
      <c r="B36" s="89">
        <v>0</v>
      </c>
      <c r="C36" s="89">
        <v>0</v>
      </c>
      <c r="D36" s="89">
        <v>0</v>
      </c>
      <c r="E36" s="89">
        <v>0</v>
      </c>
      <c r="F36" s="89">
        <v>0</v>
      </c>
      <c r="G36" s="89">
        <v>0</v>
      </c>
    </row>
    <row r="37" spans="1:7">
      <c r="A37" s="119" t="s">
        <v>580</v>
      </c>
      <c r="B37" s="116">
        <f>B5+B6+B7+B8+B9+B10+B11+B12+B24++B30+B31+B33</f>
        <v>53370500.939999998</v>
      </c>
      <c r="C37" s="116">
        <f t="shared" ref="C37:G37" si="0">C5+C6+C7+C8+C9+C10+C11+C12+C24++C30+C31+C33</f>
        <v>204715395.16999999</v>
      </c>
      <c r="D37" s="116">
        <f t="shared" si="0"/>
        <v>258085896.10999998</v>
      </c>
      <c r="E37" s="116">
        <f t="shared" si="0"/>
        <v>16403052.77</v>
      </c>
      <c r="F37" s="116">
        <f t="shared" si="0"/>
        <v>11988067.699999999</v>
      </c>
      <c r="G37" s="116">
        <f t="shared" si="0"/>
        <v>-41382433.239999995</v>
      </c>
    </row>
    <row r="38" spans="1:7">
      <c r="A38" s="119" t="s">
        <v>581</v>
      </c>
      <c r="B38" s="117">
        <v>53370500.939999998</v>
      </c>
      <c r="C38" s="117">
        <v>204715395.16999999</v>
      </c>
      <c r="D38" s="117">
        <v>258085896.10999998</v>
      </c>
      <c r="E38" s="117">
        <v>16403052.77</v>
      </c>
      <c r="F38" s="117">
        <v>11988067.699999999</v>
      </c>
      <c r="G38" s="118">
        <v>-41382433.239999995</v>
      </c>
    </row>
    <row r="39" spans="1:7" s="48" customFormat="1" ht="5.0999999999999996" customHeight="1">
      <c r="A39" s="122"/>
      <c r="B39" s="89"/>
      <c r="C39" s="89"/>
      <c r="D39" s="89"/>
      <c r="E39" s="89"/>
      <c r="F39" s="89"/>
      <c r="G39" s="89">
        <v>0</v>
      </c>
    </row>
    <row r="40" spans="1:7" s="48" customFormat="1">
      <c r="A40" s="119" t="s">
        <v>582</v>
      </c>
      <c r="B40" s="89"/>
      <c r="C40" s="89"/>
      <c r="D40" s="89"/>
      <c r="E40" s="89"/>
      <c r="F40" s="89"/>
      <c r="G40" s="89"/>
    </row>
    <row r="41" spans="1:7" s="48" customFormat="1">
      <c r="A41" s="120" t="s">
        <v>583</v>
      </c>
      <c r="B41" s="89">
        <f>SUM(B42:B49)</f>
        <v>0</v>
      </c>
      <c r="C41" s="89">
        <f>SUM(C42:C49)</f>
        <v>10831.35</v>
      </c>
      <c r="D41" s="89">
        <f t="shared" ref="D41:F41" si="1">SUM(D42:D49)</f>
        <v>10831.35</v>
      </c>
      <c r="E41" s="89">
        <f t="shared" si="1"/>
        <v>5832.94</v>
      </c>
      <c r="F41" s="89">
        <f t="shared" si="1"/>
        <v>10802.07</v>
      </c>
      <c r="G41" s="89">
        <f>F41-B41</f>
        <v>10802.07</v>
      </c>
    </row>
    <row r="42" spans="1:7" s="48" customFormat="1">
      <c r="A42" s="121" t="s">
        <v>584</v>
      </c>
      <c r="B42" s="89">
        <v>0</v>
      </c>
      <c r="C42" s="89">
        <v>0</v>
      </c>
      <c r="D42" s="89">
        <v>0</v>
      </c>
      <c r="E42" s="89">
        <v>0</v>
      </c>
      <c r="F42" s="89">
        <v>0</v>
      </c>
      <c r="G42" s="89">
        <v>0</v>
      </c>
    </row>
    <row r="43" spans="1:7" s="48" customFormat="1">
      <c r="A43" s="121" t="s">
        <v>585</v>
      </c>
      <c r="B43" s="89">
        <v>0</v>
      </c>
      <c r="C43" s="89">
        <v>0</v>
      </c>
      <c r="D43" s="89">
        <v>0</v>
      </c>
      <c r="E43" s="89">
        <v>0</v>
      </c>
      <c r="F43" s="89">
        <v>0</v>
      </c>
      <c r="G43" s="89">
        <v>0</v>
      </c>
    </row>
    <row r="44" spans="1:7" s="48" customFormat="1">
      <c r="A44" s="121" t="s">
        <v>586</v>
      </c>
      <c r="B44" s="89">
        <v>0</v>
      </c>
      <c r="C44" s="89">
        <v>0</v>
      </c>
      <c r="D44" s="89">
        <v>0</v>
      </c>
      <c r="E44" s="89">
        <v>0</v>
      </c>
      <c r="F44" s="89">
        <v>0</v>
      </c>
      <c r="G44" s="89">
        <v>0</v>
      </c>
    </row>
    <row r="45" spans="1:7" s="48" customFormat="1" ht="22.5">
      <c r="A45" s="123" t="s">
        <v>587</v>
      </c>
      <c r="B45" s="89">
        <v>0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</row>
    <row r="46" spans="1:7" s="48" customFormat="1">
      <c r="A46" s="121" t="s">
        <v>588</v>
      </c>
      <c r="B46" s="89">
        <v>0</v>
      </c>
      <c r="C46" s="89">
        <v>10831.35</v>
      </c>
      <c r="D46" s="89">
        <v>10831.35</v>
      </c>
      <c r="E46" s="89">
        <v>5832.94</v>
      </c>
      <c r="F46" s="89">
        <v>10802.07</v>
      </c>
      <c r="G46" s="89">
        <v>10802.07</v>
      </c>
    </row>
    <row r="47" spans="1:7" s="48" customFormat="1">
      <c r="A47" s="121" t="s">
        <v>589</v>
      </c>
      <c r="B47" s="89">
        <v>0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</row>
    <row r="48" spans="1:7" s="48" customFormat="1">
      <c r="A48" s="121" t="s">
        <v>590</v>
      </c>
      <c r="B48" s="89">
        <v>0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</row>
    <row r="49" spans="1:7" s="48" customFormat="1">
      <c r="A49" s="121" t="s">
        <v>591</v>
      </c>
      <c r="B49" s="89">
        <v>0</v>
      </c>
      <c r="C49" s="89">
        <v>0</v>
      </c>
      <c r="D49" s="89">
        <v>0</v>
      </c>
      <c r="E49" s="89">
        <v>0</v>
      </c>
      <c r="F49" s="89">
        <v>0</v>
      </c>
      <c r="G49" s="89">
        <v>0</v>
      </c>
    </row>
    <row r="50" spans="1:7" s="48" customFormat="1">
      <c r="A50" s="120" t="s">
        <v>592</v>
      </c>
      <c r="B50" s="89">
        <v>0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</row>
    <row r="51" spans="1:7" s="48" customFormat="1">
      <c r="A51" s="121" t="s">
        <v>593</v>
      </c>
      <c r="B51" s="89">
        <v>0</v>
      </c>
      <c r="C51" s="89">
        <v>0</v>
      </c>
      <c r="D51" s="89">
        <v>0</v>
      </c>
      <c r="E51" s="89">
        <v>0</v>
      </c>
      <c r="F51" s="89">
        <v>0</v>
      </c>
      <c r="G51" s="89">
        <v>0</v>
      </c>
    </row>
    <row r="52" spans="1:7" s="48" customFormat="1">
      <c r="A52" s="121" t="s">
        <v>594</v>
      </c>
      <c r="B52" s="89">
        <v>0</v>
      </c>
      <c r="C52" s="89">
        <v>0</v>
      </c>
      <c r="D52" s="89">
        <v>0</v>
      </c>
      <c r="E52" s="89">
        <v>0</v>
      </c>
      <c r="F52" s="89">
        <v>0</v>
      </c>
      <c r="G52" s="89">
        <v>0</v>
      </c>
    </row>
    <row r="53" spans="1:7" s="48" customFormat="1">
      <c r="A53" s="121" t="s">
        <v>595</v>
      </c>
      <c r="B53" s="89">
        <v>0</v>
      </c>
      <c r="C53" s="89">
        <v>0</v>
      </c>
      <c r="D53" s="89">
        <v>0</v>
      </c>
      <c r="E53" s="89">
        <v>0</v>
      </c>
      <c r="F53" s="89">
        <v>0</v>
      </c>
      <c r="G53" s="89">
        <v>0</v>
      </c>
    </row>
    <row r="54" spans="1:7" s="48" customFormat="1">
      <c r="A54" s="121" t="s">
        <v>596</v>
      </c>
      <c r="B54" s="89">
        <v>0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</row>
    <row r="55" spans="1:7" s="48" customFormat="1">
      <c r="A55" s="120" t="s">
        <v>597</v>
      </c>
      <c r="B55" s="89">
        <v>0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</row>
    <row r="56" spans="1:7" s="48" customFormat="1">
      <c r="A56" s="121" t="s">
        <v>598</v>
      </c>
      <c r="B56" s="89">
        <v>0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</row>
    <row r="57" spans="1:7" s="48" customFormat="1">
      <c r="A57" s="121" t="s">
        <v>599</v>
      </c>
      <c r="B57" s="89">
        <v>0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</row>
    <row r="58" spans="1:7" s="48" customFormat="1">
      <c r="A58" s="120" t="s">
        <v>600</v>
      </c>
      <c r="B58" s="89">
        <v>0</v>
      </c>
      <c r="C58" s="89">
        <v>0</v>
      </c>
      <c r="D58" s="89">
        <v>0</v>
      </c>
      <c r="E58" s="89">
        <v>0</v>
      </c>
      <c r="F58" s="89">
        <v>0</v>
      </c>
      <c r="G58" s="89">
        <v>0</v>
      </c>
    </row>
    <row r="59" spans="1:7" s="48" customFormat="1">
      <c r="A59" s="120" t="s">
        <v>601</v>
      </c>
      <c r="B59" s="89">
        <v>0</v>
      </c>
      <c r="C59" s="89">
        <v>0</v>
      </c>
      <c r="D59" s="89">
        <v>0</v>
      </c>
      <c r="E59" s="89">
        <v>0</v>
      </c>
      <c r="F59" s="89">
        <v>0</v>
      </c>
      <c r="G59" s="89">
        <v>0</v>
      </c>
    </row>
    <row r="60" spans="1:7">
      <c r="A60" s="119" t="s">
        <v>602</v>
      </c>
      <c r="B60" s="116">
        <v>0</v>
      </c>
      <c r="C60" s="156">
        <v>10831.35</v>
      </c>
      <c r="D60" s="116">
        <v>10831.35</v>
      </c>
      <c r="E60" s="116">
        <v>5832.94</v>
      </c>
      <c r="F60" s="116">
        <v>10802.07</v>
      </c>
      <c r="G60" s="116">
        <v>10802.07</v>
      </c>
    </row>
    <row r="61" spans="1:7" ht="5.0999999999999996" customHeight="1">
      <c r="A61" s="122"/>
      <c r="B61" s="115"/>
      <c r="C61" s="115"/>
      <c r="D61" s="115"/>
      <c r="E61" s="115"/>
      <c r="F61" s="115"/>
      <c r="G61" s="115"/>
    </row>
    <row r="62" spans="1:7">
      <c r="A62" s="119" t="s">
        <v>603</v>
      </c>
      <c r="B62" s="116">
        <v>0</v>
      </c>
      <c r="C62" s="116">
        <v>0</v>
      </c>
      <c r="D62" s="116"/>
      <c r="E62" s="116"/>
      <c r="F62" s="116"/>
      <c r="G62" s="116"/>
    </row>
    <row r="63" spans="1:7">
      <c r="A63" s="120" t="s">
        <v>604</v>
      </c>
      <c r="B63" s="89"/>
      <c r="C63" s="89"/>
      <c r="D63" s="89"/>
      <c r="E63" s="89"/>
      <c r="F63" s="89"/>
      <c r="G63" s="89"/>
    </row>
    <row r="64" spans="1:7" ht="5.0999999999999996" customHeight="1">
      <c r="A64" s="122"/>
      <c r="B64" s="89">
        <v>0</v>
      </c>
      <c r="C64" s="89">
        <v>0</v>
      </c>
      <c r="D64" s="89">
        <v>0</v>
      </c>
      <c r="E64" s="89">
        <v>0</v>
      </c>
      <c r="F64" s="89">
        <v>0</v>
      </c>
      <c r="G64" s="89">
        <v>0</v>
      </c>
    </row>
    <row r="65" spans="1:14">
      <c r="A65" s="119" t="s">
        <v>605</v>
      </c>
      <c r="B65" s="116">
        <v>53370500.939999998</v>
      </c>
      <c r="C65" s="116">
        <v>204726226.51999998</v>
      </c>
      <c r="D65" s="116">
        <v>258096727.45999998</v>
      </c>
      <c r="E65" s="116">
        <v>16408885.709999999</v>
      </c>
      <c r="F65" s="116">
        <v>11998869.77</v>
      </c>
      <c r="G65" s="116">
        <v>-41371631.169999994</v>
      </c>
    </row>
    <row r="66" spans="1:14" ht="5.0999999999999996" customHeight="1">
      <c r="A66" s="122"/>
      <c r="B66" s="89"/>
      <c r="C66" s="89"/>
      <c r="D66" s="89"/>
      <c r="E66" s="89"/>
      <c r="F66" s="89"/>
      <c r="G66" s="89"/>
    </row>
    <row r="67" spans="1:14">
      <c r="A67" s="119" t="s">
        <v>606</v>
      </c>
      <c r="B67" s="89"/>
      <c r="C67" s="89"/>
      <c r="D67" s="89"/>
      <c r="E67" s="89"/>
      <c r="F67" s="89"/>
      <c r="G67" s="89"/>
    </row>
    <row r="68" spans="1:14">
      <c r="A68" s="120" t="s">
        <v>607</v>
      </c>
      <c r="B68" s="89">
        <v>0</v>
      </c>
      <c r="C68" s="89">
        <v>0</v>
      </c>
      <c r="D68" s="89">
        <v>0</v>
      </c>
      <c r="E68" s="89">
        <v>0</v>
      </c>
      <c r="F68" s="89">
        <v>0</v>
      </c>
      <c r="G68" s="89">
        <v>0</v>
      </c>
    </row>
    <row r="69" spans="1:14">
      <c r="A69" s="120" t="s">
        <v>608</v>
      </c>
      <c r="B69" s="89">
        <v>0</v>
      </c>
      <c r="C69" s="89">
        <v>0</v>
      </c>
      <c r="D69" s="89">
        <v>0</v>
      </c>
      <c r="E69" s="89">
        <v>0</v>
      </c>
      <c r="F69" s="89">
        <v>0</v>
      </c>
      <c r="G69" s="89">
        <v>0</v>
      </c>
    </row>
    <row r="70" spans="1:14">
      <c r="A70" s="124" t="s">
        <v>609</v>
      </c>
      <c r="B70" s="90">
        <v>0</v>
      </c>
      <c r="C70" s="90">
        <v>0</v>
      </c>
      <c r="D70" s="90">
        <v>0</v>
      </c>
      <c r="E70" s="90">
        <v>0</v>
      </c>
      <c r="F70" s="90">
        <v>0</v>
      </c>
      <c r="G70" s="90">
        <v>0</v>
      </c>
    </row>
    <row r="71" spans="1:14" ht="5.0999999999999996" customHeight="1">
      <c r="A71" s="125"/>
      <c r="B71" s="7"/>
      <c r="C71" s="7"/>
      <c r="D71" s="7"/>
      <c r="E71" s="7"/>
      <c r="F71" s="7"/>
      <c r="G71" s="7"/>
    </row>
    <row r="72" spans="1:14" s="62" customFormat="1" ht="12.75">
      <c r="A72" s="59" t="s">
        <v>610</v>
      </c>
      <c r="B72" s="60"/>
      <c r="C72" s="60"/>
      <c r="D72" s="60"/>
      <c r="E72" s="60"/>
      <c r="F72" s="60"/>
      <c r="G72" s="60"/>
      <c r="H72" s="61"/>
      <c r="I72" s="61"/>
      <c r="J72" s="61"/>
      <c r="K72" s="61"/>
      <c r="L72" s="61"/>
      <c r="M72" s="61"/>
      <c r="N72" s="61"/>
    </row>
    <row r="73" spans="1:14" s="62" customFormat="1" ht="12.75">
      <c r="A73" s="61"/>
      <c r="B73" s="60"/>
      <c r="C73" s="60"/>
      <c r="D73" s="60"/>
      <c r="E73" s="60"/>
      <c r="F73" s="60"/>
      <c r="G73" s="60"/>
      <c r="H73" s="61"/>
      <c r="I73" s="61"/>
      <c r="J73" s="61"/>
      <c r="K73" s="61"/>
      <c r="L73" s="61"/>
      <c r="M73" s="61"/>
      <c r="N73" s="61"/>
    </row>
    <row r="74" spans="1:14" s="62" customFormat="1" ht="78.75" customHeight="1">
      <c r="A74" s="63"/>
      <c r="B74" s="60"/>
      <c r="C74" s="60"/>
      <c r="D74" s="64" t="s">
        <v>611</v>
      </c>
      <c r="E74" s="60"/>
      <c r="F74" s="60"/>
      <c r="G74" s="60"/>
      <c r="H74" s="61"/>
      <c r="I74" s="61"/>
      <c r="J74" s="61"/>
      <c r="K74" s="61"/>
      <c r="L74" s="61"/>
      <c r="M74" s="61"/>
      <c r="N74" s="61"/>
    </row>
    <row r="75" spans="1:14" s="62" customFormat="1" ht="12.75">
      <c r="A75" s="51"/>
      <c r="B75" s="60"/>
      <c r="C75" s="60"/>
      <c r="D75" s="52" t="s">
        <v>613</v>
      </c>
      <c r="E75" s="60"/>
      <c r="F75" s="60"/>
      <c r="G75" s="60"/>
      <c r="H75" s="61"/>
      <c r="I75" s="61"/>
      <c r="J75" s="61"/>
      <c r="K75" s="61"/>
      <c r="L75" s="61"/>
      <c r="M75" s="61"/>
      <c r="N75" s="61"/>
    </row>
    <row r="76" spans="1:14" s="62" customFormat="1" ht="12.75">
      <c r="A76" s="53"/>
      <c r="B76" s="60"/>
      <c r="C76" s="60"/>
      <c r="D76" s="65" t="s">
        <v>612</v>
      </c>
      <c r="E76" s="60"/>
      <c r="F76" s="60"/>
      <c r="G76" s="60"/>
      <c r="H76" s="61"/>
      <c r="I76" s="61"/>
      <c r="J76" s="61"/>
      <c r="K76" s="61"/>
      <c r="L76" s="61"/>
      <c r="M76" s="61"/>
      <c r="N76" s="61"/>
    </row>
  </sheetData>
  <mergeCells count="2">
    <mergeCell ref="A1:G1"/>
    <mergeCell ref="B2:F2"/>
  </mergeCells>
  <pageMargins left="0.7" right="0.7" top="0.75" bottom="0.75" header="0.3" footer="0.3"/>
  <pageSetup scale="52" orientation="portrait" horizontalDpi="300" verticalDpi="300" r:id="rId1"/>
  <ignoredErrors>
    <ignoredError sqref="B41:C41 D41:G4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J164"/>
  <sheetViews>
    <sheetView workbookViewId="0">
      <selection activeCell="A78" sqref="A78:H162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0" width="12" style="66"/>
    <col min="11" max="16384" width="12" style="1"/>
  </cols>
  <sheetData>
    <row r="1" spans="1:8" ht="45.95" customHeight="1">
      <c r="A1" s="198" t="s">
        <v>623</v>
      </c>
      <c r="B1" s="200"/>
      <c r="C1" s="200"/>
      <c r="D1" s="200"/>
      <c r="E1" s="200"/>
      <c r="F1" s="200"/>
      <c r="G1" s="200"/>
      <c r="H1" s="201"/>
    </row>
    <row r="2" spans="1:8">
      <c r="A2" s="198"/>
      <c r="B2" s="199"/>
      <c r="C2" s="197" t="s">
        <v>0</v>
      </c>
      <c r="D2" s="197"/>
      <c r="E2" s="197"/>
      <c r="F2" s="197"/>
      <c r="G2" s="197"/>
      <c r="H2" s="2"/>
    </row>
    <row r="3" spans="1:8" ht="22.5">
      <c r="A3" s="202" t="s">
        <v>1</v>
      </c>
      <c r="B3" s="203"/>
      <c r="C3" s="18" t="s">
        <v>2</v>
      </c>
      <c r="D3" s="4" t="s">
        <v>3</v>
      </c>
      <c r="E3" s="18" t="s">
        <v>4</v>
      </c>
      <c r="F3" s="18" t="s">
        <v>5</v>
      </c>
      <c r="G3" s="18" t="s">
        <v>6</v>
      </c>
      <c r="H3" s="3" t="s">
        <v>7</v>
      </c>
    </row>
    <row r="4" spans="1:8" s="66" customFormat="1">
      <c r="A4" s="204" t="s">
        <v>8</v>
      </c>
      <c r="B4" s="205"/>
      <c r="C4" s="135">
        <v>53370500.939999998</v>
      </c>
      <c r="D4" s="135">
        <v>10612268.15</v>
      </c>
      <c r="E4" s="135">
        <v>63982769.090000004</v>
      </c>
      <c r="F4" s="135">
        <v>11219449.140000001</v>
      </c>
      <c r="G4" s="135">
        <v>10741970.84</v>
      </c>
      <c r="H4" s="135">
        <v>52763319.950000003</v>
      </c>
    </row>
    <row r="5" spans="1:8" s="66" customFormat="1">
      <c r="A5" s="193" t="s">
        <v>9</v>
      </c>
      <c r="B5" s="194"/>
      <c r="C5" s="136">
        <v>38125346.450000003</v>
      </c>
      <c r="D5" s="136">
        <v>10270263.960000001</v>
      </c>
      <c r="E5" s="136">
        <v>48395610.409999996</v>
      </c>
      <c r="F5" s="136">
        <v>9862237.0399999991</v>
      </c>
      <c r="G5" s="136">
        <v>9862237.0399999991</v>
      </c>
      <c r="H5" s="136">
        <v>38533373.369999997</v>
      </c>
    </row>
    <row r="6" spans="1:8" s="66" customFormat="1">
      <c r="A6" s="126" t="s">
        <v>147</v>
      </c>
      <c r="B6" s="127" t="s">
        <v>10</v>
      </c>
      <c r="C6" s="137">
        <v>9698688</v>
      </c>
      <c r="D6" s="137">
        <v>-89124</v>
      </c>
      <c r="E6" s="137">
        <v>9609564</v>
      </c>
      <c r="F6" s="137">
        <v>2146385.42</v>
      </c>
      <c r="G6" s="137">
        <v>2146385.42</v>
      </c>
      <c r="H6" s="137">
        <v>7463178.5800000001</v>
      </c>
    </row>
    <row r="7" spans="1:8" s="66" customFormat="1">
      <c r="A7" s="126" t="s">
        <v>148</v>
      </c>
      <c r="B7" s="127" t="s">
        <v>11</v>
      </c>
      <c r="C7" s="137">
        <v>0</v>
      </c>
      <c r="D7" s="137">
        <v>10135279.68</v>
      </c>
      <c r="E7" s="137">
        <v>10135279.68</v>
      </c>
      <c r="F7" s="137">
        <v>2377680.4500000002</v>
      </c>
      <c r="G7" s="137">
        <v>2377680.4500000002</v>
      </c>
      <c r="H7" s="137">
        <v>7757599.2300000004</v>
      </c>
    </row>
    <row r="8" spans="1:8" s="66" customFormat="1">
      <c r="A8" s="126" t="s">
        <v>149</v>
      </c>
      <c r="B8" s="127" t="s">
        <v>12</v>
      </c>
      <c r="C8" s="137">
        <v>13037783</v>
      </c>
      <c r="D8" s="137">
        <v>-197945</v>
      </c>
      <c r="E8" s="137">
        <v>12839838</v>
      </c>
      <c r="F8" s="137">
        <v>1781556.69</v>
      </c>
      <c r="G8" s="137">
        <v>1781556.69</v>
      </c>
      <c r="H8" s="137">
        <v>11058281.310000001</v>
      </c>
    </row>
    <row r="9" spans="1:8" s="66" customFormat="1">
      <c r="A9" s="126" t="s">
        <v>150</v>
      </c>
      <c r="B9" s="127" t="s">
        <v>13</v>
      </c>
      <c r="C9" s="137">
        <v>3367236</v>
      </c>
      <c r="D9" s="137">
        <v>94719.28</v>
      </c>
      <c r="E9" s="137">
        <v>3461955.28</v>
      </c>
      <c r="F9" s="137">
        <v>788942.92</v>
      </c>
      <c r="G9" s="137">
        <v>788942.92</v>
      </c>
      <c r="H9" s="137">
        <v>2673012.36</v>
      </c>
    </row>
    <row r="10" spans="1:8" s="66" customFormat="1">
      <c r="A10" s="126" t="s">
        <v>151</v>
      </c>
      <c r="B10" s="127" t="s">
        <v>14</v>
      </c>
      <c r="C10" s="137">
        <v>12013271.449999999</v>
      </c>
      <c r="D10" s="137">
        <v>329004</v>
      </c>
      <c r="E10" s="137">
        <v>12342275.449999999</v>
      </c>
      <c r="F10" s="137">
        <v>2767671.56</v>
      </c>
      <c r="G10" s="137">
        <v>2767671.56</v>
      </c>
      <c r="H10" s="137">
        <v>9574603.8900000006</v>
      </c>
    </row>
    <row r="11" spans="1:8" s="66" customFormat="1">
      <c r="A11" s="126" t="s">
        <v>152</v>
      </c>
      <c r="B11" s="127" t="s">
        <v>15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</row>
    <row r="12" spans="1:8" s="66" customFormat="1" ht="12" customHeight="1">
      <c r="A12" s="126" t="s">
        <v>153</v>
      </c>
      <c r="B12" s="127" t="s">
        <v>16</v>
      </c>
      <c r="C12" s="137">
        <v>8368</v>
      </c>
      <c r="D12" s="137">
        <v>-1670</v>
      </c>
      <c r="E12" s="137">
        <v>6698</v>
      </c>
      <c r="F12" s="137">
        <v>0</v>
      </c>
      <c r="G12" s="137">
        <v>0</v>
      </c>
      <c r="H12" s="137">
        <v>6698</v>
      </c>
    </row>
    <row r="13" spans="1:8" s="66" customFormat="1">
      <c r="A13" s="193" t="s">
        <v>17</v>
      </c>
      <c r="B13" s="194"/>
      <c r="C13" s="136">
        <v>4016413.36</v>
      </c>
      <c r="D13" s="136">
        <v>0</v>
      </c>
      <c r="E13" s="136">
        <v>4016413.36</v>
      </c>
      <c r="F13" s="136">
        <v>483153.22</v>
      </c>
      <c r="G13" s="136">
        <v>204235.61</v>
      </c>
      <c r="H13" s="136">
        <v>3533260.14</v>
      </c>
    </row>
    <row r="14" spans="1:8" s="66" customFormat="1">
      <c r="A14" s="126" t="s">
        <v>154</v>
      </c>
      <c r="B14" s="127" t="s">
        <v>18</v>
      </c>
      <c r="C14" s="137">
        <v>530091.38</v>
      </c>
      <c r="D14" s="137">
        <v>0</v>
      </c>
      <c r="E14" s="137">
        <v>530091.38</v>
      </c>
      <c r="F14" s="137">
        <v>68926.16</v>
      </c>
      <c r="G14" s="137">
        <v>0</v>
      </c>
      <c r="H14" s="137">
        <v>461165.22</v>
      </c>
    </row>
    <row r="15" spans="1:8" s="66" customFormat="1">
      <c r="A15" s="126" t="s">
        <v>155</v>
      </c>
      <c r="B15" s="127" t="s">
        <v>19</v>
      </c>
      <c r="C15" s="137">
        <v>43700</v>
      </c>
      <c r="D15" s="137">
        <v>0</v>
      </c>
      <c r="E15" s="137">
        <v>43700</v>
      </c>
      <c r="F15" s="137">
        <v>1950</v>
      </c>
      <c r="G15" s="137">
        <v>1950</v>
      </c>
      <c r="H15" s="137">
        <v>41750</v>
      </c>
    </row>
    <row r="16" spans="1:8" s="66" customFormat="1">
      <c r="A16" s="126" t="s">
        <v>156</v>
      </c>
      <c r="B16" s="127" t="s">
        <v>20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</row>
    <row r="17" spans="1:8" s="66" customFormat="1">
      <c r="A17" s="126" t="s">
        <v>157</v>
      </c>
      <c r="B17" s="127" t="s">
        <v>21</v>
      </c>
      <c r="C17" s="137">
        <v>51549.88</v>
      </c>
      <c r="D17" s="137">
        <v>0</v>
      </c>
      <c r="E17" s="137">
        <v>51549.88</v>
      </c>
      <c r="F17" s="137">
        <v>501.99</v>
      </c>
      <c r="G17" s="137">
        <v>501.99</v>
      </c>
      <c r="H17" s="137">
        <v>51047.89</v>
      </c>
    </row>
    <row r="18" spans="1:8" s="66" customFormat="1">
      <c r="A18" s="126" t="s">
        <v>158</v>
      </c>
      <c r="B18" s="127" t="s">
        <v>22</v>
      </c>
      <c r="C18" s="137">
        <v>59190.2</v>
      </c>
      <c r="D18" s="137">
        <v>0</v>
      </c>
      <c r="E18" s="137">
        <v>59190.2</v>
      </c>
      <c r="F18" s="137">
        <v>0</v>
      </c>
      <c r="G18" s="137">
        <v>0</v>
      </c>
      <c r="H18" s="137">
        <v>59190.2</v>
      </c>
    </row>
    <row r="19" spans="1:8" s="66" customFormat="1">
      <c r="A19" s="126" t="s">
        <v>159</v>
      </c>
      <c r="B19" s="127" t="s">
        <v>23</v>
      </c>
      <c r="C19" s="137">
        <v>3293421.09</v>
      </c>
      <c r="D19" s="137">
        <v>0</v>
      </c>
      <c r="E19" s="137">
        <v>3293421.09</v>
      </c>
      <c r="F19" s="137">
        <v>408787.32</v>
      </c>
      <c r="G19" s="137">
        <v>200340.29</v>
      </c>
      <c r="H19" s="137">
        <v>2884633.77</v>
      </c>
    </row>
    <row r="20" spans="1:8" s="66" customFormat="1">
      <c r="A20" s="126" t="s">
        <v>160</v>
      </c>
      <c r="B20" s="127" t="s">
        <v>24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</row>
    <row r="21" spans="1:8" s="66" customFormat="1">
      <c r="A21" s="126" t="s">
        <v>161</v>
      </c>
      <c r="B21" s="127" t="s">
        <v>25</v>
      </c>
      <c r="C21" s="137">
        <v>0</v>
      </c>
      <c r="D21" s="137">
        <v>0</v>
      </c>
      <c r="E21" s="137">
        <v>0</v>
      </c>
      <c r="F21" s="137">
        <v>0</v>
      </c>
      <c r="G21" s="137">
        <v>0</v>
      </c>
      <c r="H21" s="137">
        <v>0</v>
      </c>
    </row>
    <row r="22" spans="1:8" s="66" customFormat="1">
      <c r="A22" s="126" t="s">
        <v>162</v>
      </c>
      <c r="B22" s="127" t="s">
        <v>26</v>
      </c>
      <c r="C22" s="137">
        <v>38460.81</v>
      </c>
      <c r="D22" s="137">
        <v>0</v>
      </c>
      <c r="E22" s="137">
        <v>38460.81</v>
      </c>
      <c r="F22" s="137">
        <v>2987.75</v>
      </c>
      <c r="G22" s="137">
        <v>1443.33</v>
      </c>
      <c r="H22" s="137">
        <v>35473.06</v>
      </c>
    </row>
    <row r="23" spans="1:8" s="66" customFormat="1">
      <c r="A23" s="193" t="s">
        <v>27</v>
      </c>
      <c r="B23" s="194"/>
      <c r="C23" s="136">
        <v>11118741.130000001</v>
      </c>
      <c r="D23" s="136">
        <v>306227.55</v>
      </c>
      <c r="E23" s="136">
        <v>11424968.68</v>
      </c>
      <c r="F23" s="136">
        <v>826209.25</v>
      </c>
      <c r="G23" s="136">
        <v>643036.36</v>
      </c>
      <c r="H23" s="136">
        <v>10598759.43</v>
      </c>
    </row>
    <row r="24" spans="1:8" s="66" customFormat="1">
      <c r="A24" s="126" t="s">
        <v>163</v>
      </c>
      <c r="B24" s="127" t="s">
        <v>28</v>
      </c>
      <c r="C24" s="137">
        <v>1268513.0900000001</v>
      </c>
      <c r="D24" s="137">
        <v>0</v>
      </c>
      <c r="E24" s="137">
        <v>1268513.0900000001</v>
      </c>
      <c r="F24" s="137">
        <v>248887.97</v>
      </c>
      <c r="G24" s="137">
        <v>168669.4</v>
      </c>
      <c r="H24" s="137">
        <v>1019625.12</v>
      </c>
    </row>
    <row r="25" spans="1:8" s="66" customFormat="1">
      <c r="A25" s="126" t="s">
        <v>164</v>
      </c>
      <c r="B25" s="127" t="s">
        <v>29</v>
      </c>
      <c r="C25" s="137">
        <v>3653727.36</v>
      </c>
      <c r="D25" s="137">
        <v>0</v>
      </c>
      <c r="E25" s="137">
        <v>3653727.36</v>
      </c>
      <c r="F25" s="137">
        <v>56687.98</v>
      </c>
      <c r="G25" s="137">
        <v>6933.97</v>
      </c>
      <c r="H25" s="137">
        <v>3597039.38</v>
      </c>
    </row>
    <row r="26" spans="1:8" s="66" customFormat="1">
      <c r="A26" s="126" t="s">
        <v>165</v>
      </c>
      <c r="B26" s="127" t="s">
        <v>30</v>
      </c>
      <c r="C26" s="137">
        <v>2168139.73</v>
      </c>
      <c r="D26" s="137">
        <v>0</v>
      </c>
      <c r="E26" s="137">
        <v>2168139.73</v>
      </c>
      <c r="F26" s="137">
        <v>91462.5</v>
      </c>
      <c r="G26" s="137">
        <v>91462.5</v>
      </c>
      <c r="H26" s="137">
        <v>2076677.23</v>
      </c>
    </row>
    <row r="27" spans="1:8" s="66" customFormat="1">
      <c r="A27" s="126" t="s">
        <v>166</v>
      </c>
      <c r="B27" s="127" t="s">
        <v>31</v>
      </c>
      <c r="C27" s="137">
        <v>29850</v>
      </c>
      <c r="D27" s="137">
        <v>0</v>
      </c>
      <c r="E27" s="137">
        <v>29850</v>
      </c>
      <c r="F27" s="137">
        <v>4027.67</v>
      </c>
      <c r="G27" s="137">
        <v>1972.39</v>
      </c>
      <c r="H27" s="137">
        <v>25822.33</v>
      </c>
    </row>
    <row r="28" spans="1:8" s="66" customFormat="1">
      <c r="A28" s="126" t="s">
        <v>167</v>
      </c>
      <c r="B28" s="127" t="s">
        <v>32</v>
      </c>
      <c r="C28" s="137">
        <v>2160778.56</v>
      </c>
      <c r="D28" s="137">
        <v>0</v>
      </c>
      <c r="E28" s="137">
        <v>2160778.56</v>
      </c>
      <c r="F28" s="137">
        <v>160646.85999999999</v>
      </c>
      <c r="G28" s="137">
        <v>115058.83</v>
      </c>
      <c r="H28" s="137">
        <v>2000131.7</v>
      </c>
    </row>
    <row r="29" spans="1:8" s="66" customFormat="1">
      <c r="A29" s="126" t="s">
        <v>168</v>
      </c>
      <c r="B29" s="127" t="s">
        <v>33</v>
      </c>
      <c r="C29" s="137">
        <v>655459</v>
      </c>
      <c r="D29" s="137">
        <v>0</v>
      </c>
      <c r="E29" s="137">
        <v>655459</v>
      </c>
      <c r="F29" s="137">
        <v>0</v>
      </c>
      <c r="G29" s="137">
        <v>0</v>
      </c>
      <c r="H29" s="137">
        <v>655459</v>
      </c>
    </row>
    <row r="30" spans="1:8" s="66" customFormat="1">
      <c r="A30" s="126" t="s">
        <v>169</v>
      </c>
      <c r="B30" s="127" t="s">
        <v>34</v>
      </c>
      <c r="C30" s="137">
        <v>90153.39</v>
      </c>
      <c r="D30" s="137">
        <v>0</v>
      </c>
      <c r="E30" s="137">
        <v>90153.39</v>
      </c>
      <c r="F30" s="137">
        <v>2081</v>
      </c>
      <c r="G30" s="137">
        <v>1131</v>
      </c>
      <c r="H30" s="137">
        <v>88072.39</v>
      </c>
    </row>
    <row r="31" spans="1:8" s="66" customFormat="1">
      <c r="A31" s="126" t="s">
        <v>170</v>
      </c>
      <c r="B31" s="127" t="s">
        <v>35</v>
      </c>
      <c r="C31" s="137">
        <v>55000</v>
      </c>
      <c r="D31" s="137">
        <v>0</v>
      </c>
      <c r="E31" s="137">
        <v>55000</v>
      </c>
      <c r="F31" s="137">
        <v>0</v>
      </c>
      <c r="G31" s="137">
        <v>0</v>
      </c>
      <c r="H31" s="137">
        <v>55000</v>
      </c>
    </row>
    <row r="32" spans="1:8" s="66" customFormat="1">
      <c r="A32" s="126" t="s">
        <v>171</v>
      </c>
      <c r="B32" s="127" t="s">
        <v>36</v>
      </c>
      <c r="C32" s="137">
        <v>1037120</v>
      </c>
      <c r="D32" s="137">
        <v>306227.55</v>
      </c>
      <c r="E32" s="137">
        <v>1343347.55</v>
      </c>
      <c r="F32" s="137">
        <v>262415.27</v>
      </c>
      <c r="G32" s="137">
        <v>257808.27</v>
      </c>
      <c r="H32" s="137">
        <v>1080932.28</v>
      </c>
    </row>
    <row r="33" spans="1:8" s="66" customFormat="1">
      <c r="A33" s="193" t="s">
        <v>37</v>
      </c>
      <c r="B33" s="194"/>
      <c r="C33" s="136">
        <v>110000</v>
      </c>
      <c r="D33" s="136">
        <v>0</v>
      </c>
      <c r="E33" s="136">
        <v>110000</v>
      </c>
      <c r="F33" s="136">
        <v>47849.63</v>
      </c>
      <c r="G33" s="136">
        <v>32461.83</v>
      </c>
      <c r="H33" s="136">
        <v>62150.37</v>
      </c>
    </row>
    <row r="34" spans="1:8" s="66" customFormat="1">
      <c r="A34" s="126" t="s">
        <v>172</v>
      </c>
      <c r="B34" s="127" t="s">
        <v>38</v>
      </c>
      <c r="C34" s="137">
        <v>0</v>
      </c>
      <c r="D34" s="137">
        <v>0</v>
      </c>
      <c r="E34" s="137">
        <v>0</v>
      </c>
      <c r="F34" s="137">
        <v>0</v>
      </c>
      <c r="G34" s="137">
        <v>0</v>
      </c>
      <c r="H34" s="137">
        <v>0</v>
      </c>
    </row>
    <row r="35" spans="1:8" s="66" customFormat="1">
      <c r="A35" s="126" t="s">
        <v>173</v>
      </c>
      <c r="B35" s="127" t="s">
        <v>39</v>
      </c>
      <c r="C35" s="137">
        <v>0</v>
      </c>
      <c r="D35" s="137">
        <v>0</v>
      </c>
      <c r="E35" s="137">
        <v>0</v>
      </c>
      <c r="F35" s="137">
        <v>0</v>
      </c>
      <c r="G35" s="137">
        <v>0</v>
      </c>
      <c r="H35" s="137">
        <v>0</v>
      </c>
    </row>
    <row r="36" spans="1:8" s="66" customFormat="1">
      <c r="A36" s="126" t="s">
        <v>174</v>
      </c>
      <c r="B36" s="127" t="s">
        <v>40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</row>
    <row r="37" spans="1:8" s="66" customFormat="1">
      <c r="A37" s="126" t="s">
        <v>175</v>
      </c>
      <c r="B37" s="127" t="s">
        <v>41</v>
      </c>
      <c r="C37" s="137">
        <v>0</v>
      </c>
      <c r="D37" s="137">
        <v>0</v>
      </c>
      <c r="E37" s="137">
        <v>0</v>
      </c>
      <c r="F37" s="137">
        <v>0</v>
      </c>
      <c r="G37" s="137">
        <v>0</v>
      </c>
      <c r="H37" s="137">
        <v>0</v>
      </c>
    </row>
    <row r="38" spans="1:8" s="66" customFormat="1">
      <c r="A38" s="126" t="s">
        <v>176</v>
      </c>
      <c r="B38" s="127" t="s">
        <v>42</v>
      </c>
      <c r="C38" s="137">
        <v>110000</v>
      </c>
      <c r="D38" s="137">
        <v>0</v>
      </c>
      <c r="E38" s="137">
        <v>110000</v>
      </c>
      <c r="F38" s="137">
        <v>47849.63</v>
      </c>
      <c r="G38" s="137">
        <v>32461.83</v>
      </c>
      <c r="H38" s="137">
        <v>62150.37</v>
      </c>
    </row>
    <row r="39" spans="1:8" s="66" customFormat="1">
      <c r="A39" s="126" t="s">
        <v>177</v>
      </c>
      <c r="B39" s="127" t="s">
        <v>43</v>
      </c>
      <c r="C39" s="137">
        <v>0</v>
      </c>
      <c r="D39" s="137">
        <v>0</v>
      </c>
      <c r="E39" s="137">
        <v>0</v>
      </c>
      <c r="F39" s="137">
        <v>0</v>
      </c>
      <c r="G39" s="137">
        <v>0</v>
      </c>
      <c r="H39" s="137">
        <v>0</v>
      </c>
    </row>
    <row r="40" spans="1:8" s="66" customFormat="1">
      <c r="A40" s="128"/>
      <c r="B40" s="127" t="s">
        <v>44</v>
      </c>
      <c r="C40" s="137">
        <v>0</v>
      </c>
      <c r="D40" s="137">
        <v>0</v>
      </c>
      <c r="E40" s="137">
        <v>0</v>
      </c>
      <c r="F40" s="137">
        <v>0</v>
      </c>
      <c r="G40" s="137">
        <v>0</v>
      </c>
      <c r="H40" s="137">
        <v>0</v>
      </c>
    </row>
    <row r="41" spans="1:8" s="66" customFormat="1">
      <c r="A41" s="128"/>
      <c r="B41" s="127" t="s">
        <v>45</v>
      </c>
      <c r="C41" s="137">
        <v>0</v>
      </c>
      <c r="D41" s="137">
        <v>0</v>
      </c>
      <c r="E41" s="137">
        <v>0</v>
      </c>
      <c r="F41" s="137">
        <v>0</v>
      </c>
      <c r="G41" s="137">
        <v>0</v>
      </c>
      <c r="H41" s="137">
        <v>0</v>
      </c>
    </row>
    <row r="42" spans="1:8" s="66" customFormat="1">
      <c r="A42" s="126" t="s">
        <v>178</v>
      </c>
      <c r="B42" s="127" t="s">
        <v>46</v>
      </c>
      <c r="C42" s="137">
        <v>0</v>
      </c>
      <c r="D42" s="137">
        <v>0</v>
      </c>
      <c r="E42" s="137">
        <v>0</v>
      </c>
      <c r="F42" s="137">
        <v>0</v>
      </c>
      <c r="G42" s="137">
        <v>0</v>
      </c>
      <c r="H42" s="137">
        <v>0</v>
      </c>
    </row>
    <row r="43" spans="1:8" s="66" customFormat="1">
      <c r="A43" s="193" t="s">
        <v>47</v>
      </c>
      <c r="B43" s="194"/>
      <c r="C43" s="136">
        <v>0</v>
      </c>
      <c r="D43" s="136">
        <v>0</v>
      </c>
      <c r="E43" s="136">
        <v>0</v>
      </c>
      <c r="F43" s="136">
        <v>0</v>
      </c>
      <c r="G43" s="136">
        <v>0</v>
      </c>
      <c r="H43" s="136">
        <v>0</v>
      </c>
    </row>
    <row r="44" spans="1:8" s="66" customFormat="1">
      <c r="A44" s="126" t="s">
        <v>179</v>
      </c>
      <c r="B44" s="127" t="s">
        <v>48</v>
      </c>
      <c r="C44" s="137">
        <v>0</v>
      </c>
      <c r="D44" s="137">
        <v>0</v>
      </c>
      <c r="E44" s="137">
        <v>0</v>
      </c>
      <c r="F44" s="137">
        <v>0</v>
      </c>
      <c r="G44" s="137">
        <v>0</v>
      </c>
      <c r="H44" s="137">
        <v>0</v>
      </c>
    </row>
    <row r="45" spans="1:8" s="66" customFormat="1">
      <c r="A45" s="126" t="s">
        <v>180</v>
      </c>
      <c r="B45" s="127" t="s">
        <v>49</v>
      </c>
      <c r="C45" s="137">
        <v>0</v>
      </c>
      <c r="D45" s="137">
        <v>0</v>
      </c>
      <c r="E45" s="137">
        <v>0</v>
      </c>
      <c r="F45" s="137">
        <v>0</v>
      </c>
      <c r="G45" s="137">
        <v>0</v>
      </c>
      <c r="H45" s="137">
        <v>0</v>
      </c>
    </row>
    <row r="46" spans="1:8" s="66" customFormat="1">
      <c r="A46" s="126" t="s">
        <v>181</v>
      </c>
      <c r="B46" s="127" t="s">
        <v>50</v>
      </c>
      <c r="C46" s="137">
        <v>0</v>
      </c>
      <c r="D46" s="137">
        <v>0</v>
      </c>
      <c r="E46" s="137">
        <v>0</v>
      </c>
      <c r="F46" s="137">
        <v>0</v>
      </c>
      <c r="G46" s="137">
        <v>0</v>
      </c>
      <c r="H46" s="137">
        <v>0</v>
      </c>
    </row>
    <row r="47" spans="1:8" s="66" customFormat="1">
      <c r="A47" s="126" t="s">
        <v>182</v>
      </c>
      <c r="B47" s="127" t="s">
        <v>51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  <c r="H47" s="137">
        <v>0</v>
      </c>
    </row>
    <row r="48" spans="1:8" s="66" customFormat="1">
      <c r="A48" s="126" t="s">
        <v>183</v>
      </c>
      <c r="B48" s="127" t="s">
        <v>52</v>
      </c>
      <c r="C48" s="137">
        <v>0</v>
      </c>
      <c r="D48" s="137">
        <v>0</v>
      </c>
      <c r="E48" s="137">
        <v>0</v>
      </c>
      <c r="F48" s="137">
        <v>0</v>
      </c>
      <c r="G48" s="137">
        <v>0</v>
      </c>
      <c r="H48" s="137">
        <v>0</v>
      </c>
    </row>
    <row r="49" spans="1:8" s="66" customFormat="1">
      <c r="A49" s="126" t="s">
        <v>184</v>
      </c>
      <c r="B49" s="127" t="s">
        <v>53</v>
      </c>
      <c r="C49" s="137">
        <v>0</v>
      </c>
      <c r="D49" s="137">
        <v>0</v>
      </c>
      <c r="E49" s="137">
        <v>0</v>
      </c>
      <c r="F49" s="137">
        <v>0</v>
      </c>
      <c r="G49" s="137">
        <v>0</v>
      </c>
      <c r="H49" s="137">
        <v>0</v>
      </c>
    </row>
    <row r="50" spans="1:8" s="66" customFormat="1">
      <c r="A50" s="126" t="s">
        <v>185</v>
      </c>
      <c r="B50" s="127" t="s">
        <v>54</v>
      </c>
      <c r="C50" s="137">
        <v>0</v>
      </c>
      <c r="D50" s="137">
        <v>0</v>
      </c>
      <c r="E50" s="137">
        <v>0</v>
      </c>
      <c r="F50" s="137">
        <v>0</v>
      </c>
      <c r="G50" s="137">
        <v>0</v>
      </c>
      <c r="H50" s="137">
        <v>0</v>
      </c>
    </row>
    <row r="51" spans="1:8" s="66" customFormat="1">
      <c r="A51" s="126" t="s">
        <v>186</v>
      </c>
      <c r="B51" s="127" t="s">
        <v>55</v>
      </c>
      <c r="C51" s="137">
        <v>0</v>
      </c>
      <c r="D51" s="137">
        <v>0</v>
      </c>
      <c r="E51" s="137">
        <v>0</v>
      </c>
      <c r="F51" s="137">
        <v>0</v>
      </c>
      <c r="G51" s="137">
        <v>0</v>
      </c>
      <c r="H51" s="137">
        <v>0</v>
      </c>
    </row>
    <row r="52" spans="1:8" s="66" customFormat="1">
      <c r="A52" s="126" t="s">
        <v>187</v>
      </c>
      <c r="B52" s="127" t="s">
        <v>56</v>
      </c>
      <c r="C52" s="137">
        <v>0</v>
      </c>
      <c r="D52" s="137">
        <v>0</v>
      </c>
      <c r="E52" s="137">
        <v>0</v>
      </c>
      <c r="F52" s="137">
        <v>0</v>
      </c>
      <c r="G52" s="137">
        <v>0</v>
      </c>
      <c r="H52" s="137">
        <v>0</v>
      </c>
    </row>
    <row r="53" spans="1:8" s="66" customFormat="1">
      <c r="A53" s="193" t="s">
        <v>57</v>
      </c>
      <c r="B53" s="194"/>
      <c r="C53" s="136">
        <v>0</v>
      </c>
      <c r="D53" s="136">
        <v>35776.639999999999</v>
      </c>
      <c r="E53" s="136">
        <v>35776.639999999999</v>
      </c>
      <c r="F53" s="136">
        <v>0</v>
      </c>
      <c r="G53" s="136">
        <v>0</v>
      </c>
      <c r="H53" s="136">
        <v>35776.639999999999</v>
      </c>
    </row>
    <row r="54" spans="1:8" s="66" customFormat="1">
      <c r="A54" s="126" t="s">
        <v>188</v>
      </c>
      <c r="B54" s="127" t="s">
        <v>58</v>
      </c>
      <c r="C54" s="137">
        <v>0</v>
      </c>
      <c r="D54" s="137">
        <v>0</v>
      </c>
      <c r="E54" s="137">
        <v>0</v>
      </c>
      <c r="F54" s="137">
        <v>0</v>
      </c>
      <c r="G54" s="137">
        <v>0</v>
      </c>
      <c r="H54" s="137">
        <v>0</v>
      </c>
    </row>
    <row r="55" spans="1:8" s="66" customFormat="1">
      <c r="A55" s="126" t="s">
        <v>189</v>
      </c>
      <c r="B55" s="127" t="s">
        <v>59</v>
      </c>
      <c r="C55" s="137">
        <v>0</v>
      </c>
      <c r="D55" s="137">
        <v>35776.639999999999</v>
      </c>
      <c r="E55" s="137">
        <v>35776.639999999999</v>
      </c>
      <c r="F55" s="137">
        <v>0</v>
      </c>
      <c r="G55" s="137">
        <v>0</v>
      </c>
      <c r="H55" s="137">
        <v>35776.639999999999</v>
      </c>
    </row>
    <row r="56" spans="1:8" s="66" customFormat="1">
      <c r="A56" s="126" t="s">
        <v>190</v>
      </c>
      <c r="B56" s="127" t="s">
        <v>60</v>
      </c>
      <c r="C56" s="137">
        <v>0</v>
      </c>
      <c r="D56" s="137">
        <v>0</v>
      </c>
      <c r="E56" s="137">
        <v>0</v>
      </c>
      <c r="F56" s="137">
        <v>0</v>
      </c>
      <c r="G56" s="137">
        <v>0</v>
      </c>
      <c r="H56" s="137">
        <v>0</v>
      </c>
    </row>
    <row r="57" spans="1:8" s="66" customFormat="1">
      <c r="A57" s="193" t="s">
        <v>61</v>
      </c>
      <c r="B57" s="194"/>
      <c r="C57" s="136">
        <v>0</v>
      </c>
      <c r="D57" s="136">
        <v>0</v>
      </c>
      <c r="E57" s="136">
        <v>0</v>
      </c>
      <c r="F57" s="136">
        <v>0</v>
      </c>
      <c r="G57" s="136">
        <v>0</v>
      </c>
      <c r="H57" s="136">
        <v>0</v>
      </c>
    </row>
    <row r="58" spans="1:8" s="66" customFormat="1">
      <c r="A58" s="126" t="s">
        <v>191</v>
      </c>
      <c r="B58" s="127" t="s">
        <v>62</v>
      </c>
      <c r="C58" s="137">
        <v>0</v>
      </c>
      <c r="D58" s="137">
        <v>0</v>
      </c>
      <c r="E58" s="137">
        <v>0</v>
      </c>
      <c r="F58" s="137">
        <v>0</v>
      </c>
      <c r="G58" s="137">
        <v>0</v>
      </c>
      <c r="H58" s="137">
        <v>0</v>
      </c>
    </row>
    <row r="59" spans="1:8" s="66" customFormat="1">
      <c r="A59" s="126" t="s">
        <v>192</v>
      </c>
      <c r="B59" s="127" t="s">
        <v>63</v>
      </c>
      <c r="C59" s="137">
        <v>0</v>
      </c>
      <c r="D59" s="137">
        <v>0</v>
      </c>
      <c r="E59" s="137">
        <v>0</v>
      </c>
      <c r="F59" s="137">
        <v>0</v>
      </c>
      <c r="G59" s="137">
        <v>0</v>
      </c>
      <c r="H59" s="137">
        <v>0</v>
      </c>
    </row>
    <row r="60" spans="1:8" s="66" customFormat="1">
      <c r="A60" s="126" t="s">
        <v>193</v>
      </c>
      <c r="B60" s="127" t="s">
        <v>64</v>
      </c>
      <c r="C60" s="137">
        <v>0</v>
      </c>
      <c r="D60" s="137">
        <v>0</v>
      </c>
      <c r="E60" s="137">
        <v>0</v>
      </c>
      <c r="F60" s="137">
        <v>0</v>
      </c>
      <c r="G60" s="137">
        <v>0</v>
      </c>
      <c r="H60" s="137">
        <v>0</v>
      </c>
    </row>
    <row r="61" spans="1:8" s="66" customFormat="1">
      <c r="A61" s="126" t="s">
        <v>194</v>
      </c>
      <c r="B61" s="127" t="s">
        <v>65</v>
      </c>
      <c r="C61" s="137">
        <v>0</v>
      </c>
      <c r="D61" s="137">
        <v>0</v>
      </c>
      <c r="E61" s="137">
        <v>0</v>
      </c>
      <c r="F61" s="137">
        <v>0</v>
      </c>
      <c r="G61" s="137">
        <v>0</v>
      </c>
      <c r="H61" s="137">
        <v>0</v>
      </c>
    </row>
    <row r="62" spans="1:8" s="66" customFormat="1">
      <c r="A62" s="126" t="s">
        <v>195</v>
      </c>
      <c r="B62" s="127" t="s">
        <v>66</v>
      </c>
      <c r="C62" s="137">
        <v>0</v>
      </c>
      <c r="D62" s="137">
        <v>0</v>
      </c>
      <c r="E62" s="137">
        <v>0</v>
      </c>
      <c r="F62" s="137">
        <v>0</v>
      </c>
      <c r="G62" s="137">
        <v>0</v>
      </c>
      <c r="H62" s="137">
        <v>0</v>
      </c>
    </row>
    <row r="63" spans="1:8" s="66" customFormat="1">
      <c r="A63" s="126" t="s">
        <v>196</v>
      </c>
      <c r="B63" s="127" t="s">
        <v>67</v>
      </c>
      <c r="C63" s="137">
        <v>0</v>
      </c>
      <c r="D63" s="137">
        <v>0</v>
      </c>
      <c r="E63" s="137">
        <v>0</v>
      </c>
      <c r="F63" s="137">
        <v>0</v>
      </c>
      <c r="G63" s="137">
        <v>0</v>
      </c>
      <c r="H63" s="137">
        <v>0</v>
      </c>
    </row>
    <row r="64" spans="1:8" s="66" customFormat="1">
      <c r="A64" s="126"/>
      <c r="B64" s="127" t="s">
        <v>68</v>
      </c>
      <c r="C64" s="137">
        <v>0</v>
      </c>
      <c r="D64" s="137">
        <v>0</v>
      </c>
      <c r="E64" s="137">
        <v>0</v>
      </c>
      <c r="F64" s="137">
        <v>0</v>
      </c>
      <c r="G64" s="137">
        <v>0</v>
      </c>
      <c r="H64" s="137">
        <v>0</v>
      </c>
    </row>
    <row r="65" spans="1:8" s="66" customFormat="1">
      <c r="A65" s="126" t="s">
        <v>197</v>
      </c>
      <c r="B65" s="127" t="s">
        <v>69</v>
      </c>
      <c r="C65" s="137">
        <v>0</v>
      </c>
      <c r="D65" s="137">
        <v>0</v>
      </c>
      <c r="E65" s="137">
        <v>0</v>
      </c>
      <c r="F65" s="137">
        <v>0</v>
      </c>
      <c r="G65" s="137">
        <v>0</v>
      </c>
      <c r="H65" s="137">
        <v>0</v>
      </c>
    </row>
    <row r="66" spans="1:8" s="66" customFormat="1">
      <c r="A66" s="193" t="s">
        <v>70</v>
      </c>
      <c r="B66" s="194"/>
      <c r="C66" s="136">
        <v>0</v>
      </c>
      <c r="D66" s="136">
        <v>0</v>
      </c>
      <c r="E66" s="136">
        <v>0</v>
      </c>
      <c r="F66" s="136">
        <v>0</v>
      </c>
      <c r="G66" s="136">
        <v>0</v>
      </c>
      <c r="H66" s="136">
        <v>0</v>
      </c>
    </row>
    <row r="67" spans="1:8" s="66" customFormat="1">
      <c r="A67" s="126" t="s">
        <v>198</v>
      </c>
      <c r="B67" s="127" t="s">
        <v>71</v>
      </c>
      <c r="C67" s="137">
        <v>0</v>
      </c>
      <c r="D67" s="137">
        <v>0</v>
      </c>
      <c r="E67" s="137">
        <v>0</v>
      </c>
      <c r="F67" s="137">
        <v>0</v>
      </c>
      <c r="G67" s="137">
        <v>0</v>
      </c>
      <c r="H67" s="137">
        <v>0</v>
      </c>
    </row>
    <row r="68" spans="1:8" s="66" customFormat="1">
      <c r="A68" s="126" t="s">
        <v>199</v>
      </c>
      <c r="B68" s="127" t="s">
        <v>72</v>
      </c>
      <c r="C68" s="137">
        <v>0</v>
      </c>
      <c r="D68" s="137">
        <v>0</v>
      </c>
      <c r="E68" s="137">
        <v>0</v>
      </c>
      <c r="F68" s="137">
        <v>0</v>
      </c>
      <c r="G68" s="137">
        <v>0</v>
      </c>
      <c r="H68" s="137">
        <v>0</v>
      </c>
    </row>
    <row r="69" spans="1:8" s="66" customFormat="1">
      <c r="A69" s="126" t="s">
        <v>323</v>
      </c>
      <c r="B69" s="127" t="s">
        <v>73</v>
      </c>
      <c r="C69" s="137">
        <v>0</v>
      </c>
      <c r="D69" s="137">
        <v>0</v>
      </c>
      <c r="E69" s="137">
        <v>0</v>
      </c>
      <c r="F69" s="137">
        <v>0</v>
      </c>
      <c r="G69" s="137">
        <v>0</v>
      </c>
      <c r="H69" s="137">
        <v>0</v>
      </c>
    </row>
    <row r="70" spans="1:8" s="66" customFormat="1">
      <c r="A70" s="193" t="s">
        <v>74</v>
      </c>
      <c r="B70" s="194"/>
      <c r="C70" s="136">
        <v>0</v>
      </c>
      <c r="D70" s="136">
        <v>0</v>
      </c>
      <c r="E70" s="136">
        <v>0</v>
      </c>
      <c r="F70" s="136">
        <v>0</v>
      </c>
      <c r="G70" s="136">
        <v>0</v>
      </c>
      <c r="H70" s="136">
        <v>0</v>
      </c>
    </row>
    <row r="71" spans="1:8" s="66" customFormat="1">
      <c r="A71" s="126" t="s">
        <v>200</v>
      </c>
      <c r="B71" s="127" t="s">
        <v>75</v>
      </c>
      <c r="C71" s="137">
        <v>0</v>
      </c>
      <c r="D71" s="137">
        <v>0</v>
      </c>
      <c r="E71" s="137">
        <v>0</v>
      </c>
      <c r="F71" s="137">
        <v>0</v>
      </c>
      <c r="G71" s="137">
        <v>0</v>
      </c>
      <c r="H71" s="137">
        <v>0</v>
      </c>
    </row>
    <row r="72" spans="1:8" s="66" customFormat="1">
      <c r="A72" s="126" t="s">
        <v>201</v>
      </c>
      <c r="B72" s="127" t="s">
        <v>76</v>
      </c>
      <c r="C72" s="137">
        <v>0</v>
      </c>
      <c r="D72" s="137">
        <v>0</v>
      </c>
      <c r="E72" s="137">
        <v>0</v>
      </c>
      <c r="F72" s="137">
        <v>0</v>
      </c>
      <c r="G72" s="137">
        <v>0</v>
      </c>
      <c r="H72" s="137">
        <v>0</v>
      </c>
    </row>
    <row r="73" spans="1:8" s="66" customFormat="1">
      <c r="A73" s="126" t="s">
        <v>202</v>
      </c>
      <c r="B73" s="127" t="s">
        <v>77</v>
      </c>
      <c r="C73" s="137">
        <v>0</v>
      </c>
      <c r="D73" s="137">
        <v>0</v>
      </c>
      <c r="E73" s="137">
        <v>0</v>
      </c>
      <c r="F73" s="137">
        <v>0</v>
      </c>
      <c r="G73" s="137">
        <v>0</v>
      </c>
      <c r="H73" s="137">
        <v>0</v>
      </c>
    </row>
    <row r="74" spans="1:8" s="66" customFormat="1">
      <c r="A74" s="126" t="s">
        <v>203</v>
      </c>
      <c r="B74" s="127" t="s">
        <v>78</v>
      </c>
      <c r="C74" s="137">
        <v>0</v>
      </c>
      <c r="D74" s="137">
        <v>0</v>
      </c>
      <c r="E74" s="137">
        <v>0</v>
      </c>
      <c r="F74" s="137">
        <v>0</v>
      </c>
      <c r="G74" s="137">
        <v>0</v>
      </c>
      <c r="H74" s="137">
        <v>0</v>
      </c>
    </row>
    <row r="75" spans="1:8" s="66" customFormat="1">
      <c r="A75" s="126" t="s">
        <v>204</v>
      </c>
      <c r="B75" s="127" t="s">
        <v>79</v>
      </c>
      <c r="C75" s="137">
        <v>0</v>
      </c>
      <c r="D75" s="137">
        <v>0</v>
      </c>
      <c r="E75" s="137">
        <v>0</v>
      </c>
      <c r="F75" s="137">
        <v>0</v>
      </c>
      <c r="G75" s="137">
        <v>0</v>
      </c>
      <c r="H75" s="137">
        <v>0</v>
      </c>
    </row>
    <row r="76" spans="1:8" s="66" customFormat="1">
      <c r="A76" s="126" t="s">
        <v>205</v>
      </c>
      <c r="B76" s="127" t="s">
        <v>80</v>
      </c>
      <c r="C76" s="137">
        <v>0</v>
      </c>
      <c r="D76" s="137">
        <v>0</v>
      </c>
      <c r="E76" s="137">
        <v>0</v>
      </c>
      <c r="F76" s="137">
        <v>0</v>
      </c>
      <c r="G76" s="137">
        <v>0</v>
      </c>
      <c r="H76" s="137">
        <v>0</v>
      </c>
    </row>
    <row r="77" spans="1:8" s="66" customFormat="1">
      <c r="A77" s="152" t="s">
        <v>206</v>
      </c>
      <c r="B77" s="153" t="s">
        <v>81</v>
      </c>
      <c r="C77" s="154">
        <v>0</v>
      </c>
      <c r="D77" s="154">
        <v>0</v>
      </c>
      <c r="E77" s="154">
        <v>0</v>
      </c>
      <c r="F77" s="154">
        <v>0</v>
      </c>
      <c r="G77" s="154">
        <v>0</v>
      </c>
      <c r="H77" s="154">
        <v>0</v>
      </c>
    </row>
    <row r="78" spans="1:8" s="66" customFormat="1" ht="5.0999999999999996" customHeight="1">
      <c r="A78" s="129"/>
      <c r="B78" s="130"/>
      <c r="C78" s="90"/>
      <c r="D78" s="90"/>
      <c r="E78" s="90"/>
      <c r="F78" s="90"/>
      <c r="G78" s="90"/>
      <c r="H78" s="90"/>
    </row>
    <row r="79" spans="1:8" s="66" customFormat="1">
      <c r="A79" s="195" t="s">
        <v>82</v>
      </c>
      <c r="B79" s="196"/>
      <c r="C79" s="90">
        <v>0</v>
      </c>
      <c r="D79" s="90">
        <v>193696229.08000001</v>
      </c>
      <c r="E79" s="90">
        <v>193696229.08000001</v>
      </c>
      <c r="F79" s="90">
        <v>151028125.56999999</v>
      </c>
      <c r="G79" s="90">
        <v>144883252.88999999</v>
      </c>
      <c r="H79" s="90">
        <v>42668103.509999998</v>
      </c>
    </row>
    <row r="80" spans="1:8" s="66" customFormat="1">
      <c r="A80" s="189" t="s">
        <v>9</v>
      </c>
      <c r="B80" s="190"/>
      <c r="C80" s="90">
        <v>0</v>
      </c>
      <c r="D80" s="90">
        <v>0</v>
      </c>
      <c r="E80" s="90">
        <v>0</v>
      </c>
      <c r="F80" s="90">
        <v>0</v>
      </c>
      <c r="G80" s="90">
        <v>0</v>
      </c>
      <c r="H80" s="90">
        <v>0</v>
      </c>
    </row>
    <row r="81" spans="1:8" s="66" customFormat="1">
      <c r="A81" s="126" t="s">
        <v>207</v>
      </c>
      <c r="B81" s="131" t="s">
        <v>10</v>
      </c>
      <c r="C81" s="89">
        <v>0</v>
      </c>
      <c r="D81" s="89">
        <v>0</v>
      </c>
      <c r="E81" s="89">
        <v>0</v>
      </c>
      <c r="F81" s="89">
        <v>0</v>
      </c>
      <c r="G81" s="89">
        <v>0</v>
      </c>
      <c r="H81" s="89">
        <v>0</v>
      </c>
    </row>
    <row r="82" spans="1:8" s="66" customFormat="1">
      <c r="A82" s="126" t="s">
        <v>208</v>
      </c>
      <c r="B82" s="131" t="s">
        <v>11</v>
      </c>
      <c r="C82" s="89">
        <v>0</v>
      </c>
      <c r="D82" s="89">
        <v>0</v>
      </c>
      <c r="E82" s="89">
        <v>0</v>
      </c>
      <c r="F82" s="89">
        <v>0</v>
      </c>
      <c r="G82" s="89">
        <v>0</v>
      </c>
      <c r="H82" s="89">
        <v>0</v>
      </c>
    </row>
    <row r="83" spans="1:8" s="66" customFormat="1">
      <c r="A83" s="126" t="s">
        <v>209</v>
      </c>
      <c r="B83" s="131" t="s">
        <v>12</v>
      </c>
      <c r="C83" s="89">
        <v>0</v>
      </c>
      <c r="D83" s="89">
        <v>0</v>
      </c>
      <c r="E83" s="89">
        <v>0</v>
      </c>
      <c r="F83" s="89">
        <v>0</v>
      </c>
      <c r="G83" s="89">
        <v>0</v>
      </c>
      <c r="H83" s="89">
        <v>0</v>
      </c>
    </row>
    <row r="84" spans="1:8" s="66" customFormat="1">
      <c r="A84" s="126" t="s">
        <v>210</v>
      </c>
      <c r="B84" s="131" t="s">
        <v>13</v>
      </c>
      <c r="C84" s="89">
        <v>0</v>
      </c>
      <c r="D84" s="89">
        <v>0</v>
      </c>
      <c r="E84" s="89">
        <v>0</v>
      </c>
      <c r="F84" s="89">
        <v>0</v>
      </c>
      <c r="G84" s="89">
        <v>0</v>
      </c>
      <c r="H84" s="89">
        <v>0</v>
      </c>
    </row>
    <row r="85" spans="1:8" s="66" customFormat="1">
      <c r="A85" s="126" t="s">
        <v>211</v>
      </c>
      <c r="B85" s="131" t="s">
        <v>14</v>
      </c>
      <c r="C85" s="89">
        <v>0</v>
      </c>
      <c r="D85" s="89">
        <v>0</v>
      </c>
      <c r="E85" s="89">
        <v>0</v>
      </c>
      <c r="F85" s="89">
        <v>0</v>
      </c>
      <c r="G85" s="89">
        <v>0</v>
      </c>
      <c r="H85" s="89">
        <v>0</v>
      </c>
    </row>
    <row r="86" spans="1:8" s="66" customFormat="1">
      <c r="A86" s="126" t="s">
        <v>212</v>
      </c>
      <c r="B86" s="131" t="s">
        <v>15</v>
      </c>
      <c r="C86" s="89">
        <v>0</v>
      </c>
      <c r="D86" s="89">
        <v>0</v>
      </c>
      <c r="E86" s="89">
        <v>0</v>
      </c>
      <c r="F86" s="89">
        <v>0</v>
      </c>
      <c r="G86" s="89">
        <v>0</v>
      </c>
      <c r="H86" s="89">
        <v>0</v>
      </c>
    </row>
    <row r="87" spans="1:8" s="66" customFormat="1">
      <c r="A87" s="126" t="s">
        <v>213</v>
      </c>
      <c r="B87" s="131" t="s">
        <v>16</v>
      </c>
      <c r="C87" s="89">
        <v>0</v>
      </c>
      <c r="D87" s="89">
        <v>0</v>
      </c>
      <c r="E87" s="89">
        <v>0</v>
      </c>
      <c r="F87" s="89">
        <v>0</v>
      </c>
      <c r="G87" s="89">
        <v>0</v>
      </c>
      <c r="H87" s="89">
        <v>0</v>
      </c>
    </row>
    <row r="88" spans="1:8" s="66" customFormat="1">
      <c r="A88" s="189" t="s">
        <v>17</v>
      </c>
      <c r="B88" s="190"/>
      <c r="C88" s="90">
        <v>0</v>
      </c>
      <c r="D88" s="90">
        <v>0</v>
      </c>
      <c r="E88" s="90">
        <v>0</v>
      </c>
      <c r="F88" s="90">
        <v>0</v>
      </c>
      <c r="G88" s="90">
        <v>0</v>
      </c>
      <c r="H88" s="90">
        <v>0</v>
      </c>
    </row>
    <row r="89" spans="1:8" s="66" customFormat="1">
      <c r="A89" s="126" t="s">
        <v>214</v>
      </c>
      <c r="B89" s="131" t="s">
        <v>18</v>
      </c>
      <c r="C89" s="89">
        <v>0</v>
      </c>
      <c r="D89" s="89">
        <v>0</v>
      </c>
      <c r="E89" s="89">
        <v>0</v>
      </c>
      <c r="F89" s="89">
        <v>0</v>
      </c>
      <c r="G89" s="89">
        <v>0</v>
      </c>
      <c r="H89" s="89">
        <v>0</v>
      </c>
    </row>
    <row r="90" spans="1:8" s="66" customFormat="1">
      <c r="A90" s="126" t="s">
        <v>215</v>
      </c>
      <c r="B90" s="131" t="s">
        <v>19</v>
      </c>
      <c r="C90" s="89">
        <v>0</v>
      </c>
      <c r="D90" s="89">
        <v>0</v>
      </c>
      <c r="E90" s="89">
        <v>0</v>
      </c>
      <c r="F90" s="89">
        <v>0</v>
      </c>
      <c r="G90" s="89">
        <v>0</v>
      </c>
      <c r="H90" s="89">
        <v>0</v>
      </c>
    </row>
    <row r="91" spans="1:8" s="66" customFormat="1">
      <c r="A91" s="126" t="s">
        <v>216</v>
      </c>
      <c r="B91" s="131" t="s">
        <v>20</v>
      </c>
      <c r="C91" s="89">
        <v>0</v>
      </c>
      <c r="D91" s="89">
        <v>0</v>
      </c>
      <c r="E91" s="89">
        <v>0</v>
      </c>
      <c r="F91" s="89">
        <v>0</v>
      </c>
      <c r="G91" s="89">
        <v>0</v>
      </c>
      <c r="H91" s="89">
        <v>0</v>
      </c>
    </row>
    <row r="92" spans="1:8" s="66" customFormat="1">
      <c r="A92" s="126" t="s">
        <v>217</v>
      </c>
      <c r="B92" s="131" t="s">
        <v>21</v>
      </c>
      <c r="C92" s="89">
        <v>0</v>
      </c>
      <c r="D92" s="89">
        <v>0</v>
      </c>
      <c r="E92" s="89">
        <v>0</v>
      </c>
      <c r="F92" s="89">
        <v>0</v>
      </c>
      <c r="G92" s="89">
        <v>0</v>
      </c>
      <c r="H92" s="89">
        <v>0</v>
      </c>
    </row>
    <row r="93" spans="1:8" s="66" customFormat="1">
      <c r="A93" s="126" t="s">
        <v>218</v>
      </c>
      <c r="B93" s="131" t="s">
        <v>22</v>
      </c>
      <c r="C93" s="89">
        <v>0</v>
      </c>
      <c r="D93" s="89">
        <v>0</v>
      </c>
      <c r="E93" s="89">
        <v>0</v>
      </c>
      <c r="F93" s="89">
        <v>0</v>
      </c>
      <c r="G93" s="89">
        <v>0</v>
      </c>
      <c r="H93" s="89">
        <v>0</v>
      </c>
    </row>
    <row r="94" spans="1:8" s="66" customFormat="1">
      <c r="A94" s="126" t="s">
        <v>219</v>
      </c>
      <c r="B94" s="131" t="s">
        <v>23</v>
      </c>
      <c r="C94" s="89">
        <v>0</v>
      </c>
      <c r="D94" s="89">
        <v>0</v>
      </c>
      <c r="E94" s="89">
        <v>0</v>
      </c>
      <c r="F94" s="89">
        <v>0</v>
      </c>
      <c r="G94" s="89">
        <v>0</v>
      </c>
      <c r="H94" s="89">
        <v>0</v>
      </c>
    </row>
    <row r="95" spans="1:8" s="66" customFormat="1">
      <c r="A95" s="126" t="s">
        <v>220</v>
      </c>
      <c r="B95" s="131" t="s">
        <v>24</v>
      </c>
      <c r="C95" s="89">
        <v>0</v>
      </c>
      <c r="D95" s="89">
        <v>0</v>
      </c>
      <c r="E95" s="89">
        <v>0</v>
      </c>
      <c r="F95" s="89">
        <v>0</v>
      </c>
      <c r="G95" s="89">
        <v>0</v>
      </c>
      <c r="H95" s="89">
        <v>0</v>
      </c>
    </row>
    <row r="96" spans="1:8" s="66" customFormat="1">
      <c r="A96" s="126" t="s">
        <v>221</v>
      </c>
      <c r="B96" s="131" t="s">
        <v>25</v>
      </c>
      <c r="C96" s="89">
        <v>0</v>
      </c>
      <c r="D96" s="89">
        <v>0</v>
      </c>
      <c r="E96" s="89">
        <v>0</v>
      </c>
      <c r="F96" s="89">
        <v>0</v>
      </c>
      <c r="G96" s="89">
        <v>0</v>
      </c>
      <c r="H96" s="89">
        <v>0</v>
      </c>
    </row>
    <row r="97" spans="1:8" s="66" customFormat="1">
      <c r="A97" s="126" t="s">
        <v>222</v>
      </c>
      <c r="B97" s="131" t="s">
        <v>26</v>
      </c>
      <c r="C97" s="89">
        <v>0</v>
      </c>
      <c r="D97" s="89">
        <v>0</v>
      </c>
      <c r="E97" s="89">
        <v>0</v>
      </c>
      <c r="F97" s="89">
        <v>0</v>
      </c>
      <c r="G97" s="89">
        <v>0</v>
      </c>
      <c r="H97" s="89">
        <v>0</v>
      </c>
    </row>
    <row r="98" spans="1:8" s="66" customFormat="1">
      <c r="A98" s="189" t="s">
        <v>27</v>
      </c>
      <c r="B98" s="190"/>
      <c r="C98" s="90">
        <v>0</v>
      </c>
      <c r="D98" s="90">
        <v>0</v>
      </c>
      <c r="E98" s="90">
        <v>0</v>
      </c>
      <c r="F98" s="90">
        <v>0</v>
      </c>
      <c r="G98" s="90">
        <v>0</v>
      </c>
      <c r="H98" s="90">
        <v>0</v>
      </c>
    </row>
    <row r="99" spans="1:8" s="66" customFormat="1">
      <c r="A99" s="126" t="s">
        <v>223</v>
      </c>
      <c r="B99" s="131" t="s">
        <v>28</v>
      </c>
      <c r="C99" s="89">
        <v>0</v>
      </c>
      <c r="D99" s="89">
        <v>0</v>
      </c>
      <c r="E99" s="89">
        <v>0</v>
      </c>
      <c r="F99" s="89">
        <v>0</v>
      </c>
      <c r="G99" s="89">
        <v>0</v>
      </c>
      <c r="H99" s="89">
        <v>0</v>
      </c>
    </row>
    <row r="100" spans="1:8" s="66" customFormat="1">
      <c r="A100" s="126" t="s">
        <v>224</v>
      </c>
      <c r="B100" s="131" t="s">
        <v>29</v>
      </c>
      <c r="C100" s="89">
        <v>0</v>
      </c>
      <c r="D100" s="89">
        <v>0</v>
      </c>
      <c r="E100" s="89">
        <v>0</v>
      </c>
      <c r="F100" s="89">
        <v>0</v>
      </c>
      <c r="G100" s="89">
        <v>0</v>
      </c>
      <c r="H100" s="89">
        <v>0</v>
      </c>
    </row>
    <row r="101" spans="1:8" s="66" customFormat="1">
      <c r="A101" s="126" t="s">
        <v>225</v>
      </c>
      <c r="B101" s="131" t="s">
        <v>30</v>
      </c>
      <c r="C101" s="89">
        <v>0</v>
      </c>
      <c r="D101" s="89">
        <v>0</v>
      </c>
      <c r="E101" s="89">
        <v>0</v>
      </c>
      <c r="F101" s="89">
        <v>0</v>
      </c>
      <c r="G101" s="89">
        <v>0</v>
      </c>
      <c r="H101" s="89">
        <v>0</v>
      </c>
    </row>
    <row r="102" spans="1:8" s="66" customFormat="1">
      <c r="A102" s="126" t="s">
        <v>226</v>
      </c>
      <c r="B102" s="131" t="s">
        <v>31</v>
      </c>
      <c r="C102" s="89">
        <v>0</v>
      </c>
      <c r="D102" s="89">
        <v>0</v>
      </c>
      <c r="E102" s="89">
        <v>0</v>
      </c>
      <c r="F102" s="89">
        <v>0</v>
      </c>
      <c r="G102" s="89">
        <v>0</v>
      </c>
      <c r="H102" s="89">
        <v>0</v>
      </c>
    </row>
    <row r="103" spans="1:8" s="66" customFormat="1">
      <c r="A103" s="126" t="s">
        <v>227</v>
      </c>
      <c r="B103" s="131" t="s">
        <v>32</v>
      </c>
      <c r="C103" s="89">
        <v>0</v>
      </c>
      <c r="D103" s="89">
        <v>0</v>
      </c>
      <c r="E103" s="89">
        <v>0</v>
      </c>
      <c r="F103" s="89">
        <v>0</v>
      </c>
      <c r="G103" s="89">
        <v>0</v>
      </c>
      <c r="H103" s="89">
        <v>0</v>
      </c>
    </row>
    <row r="104" spans="1:8" s="66" customFormat="1">
      <c r="A104" s="126" t="s">
        <v>228</v>
      </c>
      <c r="B104" s="131" t="s">
        <v>33</v>
      </c>
      <c r="C104" s="89">
        <v>0</v>
      </c>
      <c r="D104" s="89">
        <v>0</v>
      </c>
      <c r="E104" s="89">
        <v>0</v>
      </c>
      <c r="F104" s="89">
        <v>0</v>
      </c>
      <c r="G104" s="89">
        <v>0</v>
      </c>
      <c r="H104" s="89">
        <v>0</v>
      </c>
    </row>
    <row r="105" spans="1:8" s="66" customFormat="1">
      <c r="A105" s="126" t="s">
        <v>229</v>
      </c>
      <c r="B105" s="131" t="s">
        <v>34</v>
      </c>
      <c r="C105" s="89">
        <v>0</v>
      </c>
      <c r="D105" s="89">
        <v>0</v>
      </c>
      <c r="E105" s="89">
        <v>0</v>
      </c>
      <c r="F105" s="89">
        <v>0</v>
      </c>
      <c r="G105" s="89">
        <v>0</v>
      </c>
      <c r="H105" s="89">
        <v>0</v>
      </c>
    </row>
    <row r="106" spans="1:8" s="66" customFormat="1">
      <c r="A106" s="126" t="s">
        <v>230</v>
      </c>
      <c r="B106" s="131" t="s">
        <v>35</v>
      </c>
      <c r="C106" s="89">
        <v>0</v>
      </c>
      <c r="D106" s="89">
        <v>0</v>
      </c>
      <c r="E106" s="89">
        <v>0</v>
      </c>
      <c r="F106" s="89">
        <v>0</v>
      </c>
      <c r="G106" s="89">
        <v>0</v>
      </c>
      <c r="H106" s="89">
        <v>0</v>
      </c>
    </row>
    <row r="107" spans="1:8" s="66" customFormat="1">
      <c r="A107" s="126" t="s">
        <v>231</v>
      </c>
      <c r="B107" s="131" t="s">
        <v>36</v>
      </c>
      <c r="C107" s="89">
        <v>0</v>
      </c>
      <c r="D107" s="89">
        <v>0</v>
      </c>
      <c r="E107" s="89">
        <v>0</v>
      </c>
      <c r="F107" s="89">
        <v>0</v>
      </c>
      <c r="G107" s="89">
        <v>0</v>
      </c>
      <c r="H107" s="89">
        <v>0</v>
      </c>
    </row>
    <row r="108" spans="1:8" s="66" customFormat="1">
      <c r="A108" s="189" t="s">
        <v>37</v>
      </c>
      <c r="B108" s="190"/>
      <c r="C108" s="90">
        <v>0</v>
      </c>
      <c r="D108" s="90">
        <v>0</v>
      </c>
      <c r="E108" s="90">
        <v>0</v>
      </c>
      <c r="F108" s="90">
        <v>0</v>
      </c>
      <c r="G108" s="90">
        <v>0</v>
      </c>
      <c r="H108" s="90">
        <v>0</v>
      </c>
    </row>
    <row r="109" spans="1:8" s="66" customFormat="1">
      <c r="A109" s="126" t="s">
        <v>232</v>
      </c>
      <c r="B109" s="131" t="s">
        <v>38</v>
      </c>
      <c r="C109" s="89">
        <v>0</v>
      </c>
      <c r="D109" s="89">
        <v>0</v>
      </c>
      <c r="E109" s="89">
        <v>0</v>
      </c>
      <c r="F109" s="89">
        <v>0</v>
      </c>
      <c r="G109" s="89">
        <v>0</v>
      </c>
      <c r="H109" s="89">
        <v>0</v>
      </c>
    </row>
    <row r="110" spans="1:8" s="66" customFormat="1">
      <c r="A110" s="126" t="s">
        <v>233</v>
      </c>
      <c r="B110" s="131" t="s">
        <v>39</v>
      </c>
      <c r="C110" s="89">
        <v>0</v>
      </c>
      <c r="D110" s="89">
        <v>0</v>
      </c>
      <c r="E110" s="89">
        <v>0</v>
      </c>
      <c r="F110" s="89">
        <v>0</v>
      </c>
      <c r="G110" s="89">
        <v>0</v>
      </c>
      <c r="H110" s="89">
        <v>0</v>
      </c>
    </row>
    <row r="111" spans="1:8" s="66" customFormat="1">
      <c r="A111" s="126" t="s">
        <v>234</v>
      </c>
      <c r="B111" s="131" t="s">
        <v>40</v>
      </c>
      <c r="C111" s="89">
        <v>0</v>
      </c>
      <c r="D111" s="89">
        <v>0</v>
      </c>
      <c r="E111" s="89">
        <v>0</v>
      </c>
      <c r="F111" s="89">
        <v>0</v>
      </c>
      <c r="G111" s="89">
        <v>0</v>
      </c>
      <c r="H111" s="89">
        <v>0</v>
      </c>
    </row>
    <row r="112" spans="1:8" s="66" customFormat="1">
      <c r="A112" s="126" t="s">
        <v>235</v>
      </c>
      <c r="B112" s="131" t="s">
        <v>41</v>
      </c>
      <c r="C112" s="89">
        <v>0</v>
      </c>
      <c r="D112" s="89">
        <v>0</v>
      </c>
      <c r="E112" s="89">
        <v>0</v>
      </c>
      <c r="F112" s="89">
        <v>0</v>
      </c>
      <c r="G112" s="89">
        <v>0</v>
      </c>
      <c r="H112" s="89">
        <v>0</v>
      </c>
    </row>
    <row r="113" spans="1:8" s="66" customFormat="1">
      <c r="A113" s="126" t="s">
        <v>236</v>
      </c>
      <c r="B113" s="131" t="s">
        <v>42</v>
      </c>
      <c r="C113" s="89">
        <v>0</v>
      </c>
      <c r="D113" s="89">
        <v>0</v>
      </c>
      <c r="E113" s="89">
        <v>0</v>
      </c>
      <c r="F113" s="89">
        <v>0</v>
      </c>
      <c r="G113" s="89">
        <v>0</v>
      </c>
      <c r="H113" s="89">
        <v>0</v>
      </c>
    </row>
    <row r="114" spans="1:8" s="66" customFormat="1">
      <c r="A114" s="126" t="s">
        <v>237</v>
      </c>
      <c r="B114" s="131" t="s">
        <v>43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</row>
    <row r="115" spans="1:8" s="66" customFormat="1">
      <c r="A115" s="128"/>
      <c r="B115" s="131" t="s">
        <v>44</v>
      </c>
      <c r="C115" s="89">
        <v>0</v>
      </c>
      <c r="D115" s="89">
        <v>0</v>
      </c>
      <c r="E115" s="89">
        <v>0</v>
      </c>
      <c r="F115" s="89">
        <v>0</v>
      </c>
      <c r="G115" s="89">
        <v>0</v>
      </c>
      <c r="H115" s="89">
        <v>0</v>
      </c>
    </row>
    <row r="116" spans="1:8" s="66" customFormat="1">
      <c r="A116" s="128"/>
      <c r="B116" s="131" t="s">
        <v>45</v>
      </c>
      <c r="C116" s="89">
        <v>0</v>
      </c>
      <c r="D116" s="89">
        <v>0</v>
      </c>
      <c r="E116" s="89">
        <v>0</v>
      </c>
      <c r="F116" s="89">
        <v>0</v>
      </c>
      <c r="G116" s="89">
        <v>0</v>
      </c>
      <c r="H116" s="89">
        <v>0</v>
      </c>
    </row>
    <row r="117" spans="1:8" s="66" customFormat="1">
      <c r="A117" s="126" t="s">
        <v>238</v>
      </c>
      <c r="B117" s="131" t="s">
        <v>46</v>
      </c>
      <c r="C117" s="89">
        <v>0</v>
      </c>
      <c r="D117" s="89">
        <v>0</v>
      </c>
      <c r="E117" s="89">
        <v>0</v>
      </c>
      <c r="F117" s="89">
        <v>0</v>
      </c>
      <c r="G117" s="89">
        <v>0</v>
      </c>
      <c r="H117" s="89">
        <v>0</v>
      </c>
    </row>
    <row r="118" spans="1:8" s="66" customFormat="1">
      <c r="A118" s="189" t="s">
        <v>47</v>
      </c>
      <c r="B118" s="190"/>
      <c r="C118" s="90">
        <v>0</v>
      </c>
      <c r="D118" s="90">
        <v>0</v>
      </c>
      <c r="E118" s="90">
        <v>0</v>
      </c>
      <c r="F118" s="90">
        <v>0</v>
      </c>
      <c r="G118" s="90">
        <v>0</v>
      </c>
      <c r="H118" s="90">
        <v>0</v>
      </c>
    </row>
    <row r="119" spans="1:8" s="66" customFormat="1">
      <c r="A119" s="126" t="s">
        <v>239</v>
      </c>
      <c r="B119" s="131" t="s">
        <v>48</v>
      </c>
      <c r="C119" s="89">
        <v>0</v>
      </c>
      <c r="D119" s="89">
        <v>0</v>
      </c>
      <c r="E119" s="137">
        <v>0</v>
      </c>
      <c r="F119" s="89">
        <v>0</v>
      </c>
      <c r="G119" s="89">
        <v>0</v>
      </c>
      <c r="H119" s="89">
        <v>0</v>
      </c>
    </row>
    <row r="120" spans="1:8" s="66" customFormat="1">
      <c r="A120" s="126" t="s">
        <v>240</v>
      </c>
      <c r="B120" s="131" t="s">
        <v>49</v>
      </c>
      <c r="C120" s="89">
        <v>0</v>
      </c>
      <c r="D120" s="89">
        <v>0</v>
      </c>
      <c r="E120" s="137">
        <v>0</v>
      </c>
      <c r="F120" s="89">
        <v>0</v>
      </c>
      <c r="G120" s="89">
        <v>0</v>
      </c>
      <c r="H120" s="89">
        <v>0</v>
      </c>
    </row>
    <row r="121" spans="1:8" s="66" customFormat="1">
      <c r="A121" s="126" t="s">
        <v>241</v>
      </c>
      <c r="B121" s="131" t="s">
        <v>50</v>
      </c>
      <c r="C121" s="89">
        <v>0</v>
      </c>
      <c r="D121" s="89">
        <v>0</v>
      </c>
      <c r="E121" s="89">
        <v>0</v>
      </c>
      <c r="F121" s="89">
        <v>0</v>
      </c>
      <c r="G121" s="89">
        <v>0</v>
      </c>
      <c r="H121" s="89">
        <v>0</v>
      </c>
    </row>
    <row r="122" spans="1:8" s="66" customFormat="1">
      <c r="A122" s="126" t="s">
        <v>242</v>
      </c>
      <c r="B122" s="131" t="s">
        <v>51</v>
      </c>
      <c r="C122" s="89">
        <v>0</v>
      </c>
      <c r="D122" s="89">
        <v>0</v>
      </c>
      <c r="E122" s="89">
        <v>0</v>
      </c>
      <c r="F122" s="89">
        <v>0</v>
      </c>
      <c r="G122" s="89">
        <v>0</v>
      </c>
      <c r="H122" s="89">
        <v>0</v>
      </c>
    </row>
    <row r="123" spans="1:8" s="66" customFormat="1">
      <c r="A123" s="126" t="s">
        <v>243</v>
      </c>
      <c r="B123" s="131" t="s">
        <v>52</v>
      </c>
      <c r="C123" s="89">
        <v>0</v>
      </c>
      <c r="D123" s="89">
        <v>0</v>
      </c>
      <c r="E123" s="89">
        <v>0</v>
      </c>
      <c r="F123" s="89">
        <v>0</v>
      </c>
      <c r="G123" s="89">
        <v>0</v>
      </c>
      <c r="H123" s="89">
        <v>0</v>
      </c>
    </row>
    <row r="124" spans="1:8" s="66" customFormat="1">
      <c r="A124" s="126" t="s">
        <v>244</v>
      </c>
      <c r="B124" s="131" t="s">
        <v>53</v>
      </c>
      <c r="C124" s="89">
        <v>0</v>
      </c>
      <c r="D124" s="89">
        <v>0</v>
      </c>
      <c r="E124" s="89">
        <v>0</v>
      </c>
      <c r="F124" s="89">
        <v>0</v>
      </c>
      <c r="G124" s="89">
        <v>0</v>
      </c>
      <c r="H124" s="89">
        <v>0</v>
      </c>
    </row>
    <row r="125" spans="1:8" s="66" customFormat="1">
      <c r="A125" s="126" t="s">
        <v>245</v>
      </c>
      <c r="B125" s="131" t="s">
        <v>54</v>
      </c>
      <c r="C125" s="89">
        <v>0</v>
      </c>
      <c r="D125" s="89">
        <v>0</v>
      </c>
      <c r="E125" s="89">
        <v>0</v>
      </c>
      <c r="F125" s="89">
        <v>0</v>
      </c>
      <c r="G125" s="89">
        <v>0</v>
      </c>
      <c r="H125" s="89">
        <v>0</v>
      </c>
    </row>
    <row r="126" spans="1:8" s="66" customFormat="1">
      <c r="A126" s="126" t="s">
        <v>246</v>
      </c>
      <c r="B126" s="131" t="s">
        <v>55</v>
      </c>
      <c r="C126" s="89">
        <v>0</v>
      </c>
      <c r="D126" s="89">
        <v>0</v>
      </c>
      <c r="E126" s="89">
        <v>0</v>
      </c>
      <c r="F126" s="89">
        <v>0</v>
      </c>
      <c r="G126" s="89">
        <v>0</v>
      </c>
      <c r="H126" s="89">
        <v>0</v>
      </c>
    </row>
    <row r="127" spans="1:8" s="66" customFormat="1">
      <c r="A127" s="126" t="s">
        <v>247</v>
      </c>
      <c r="B127" s="131" t="s">
        <v>56</v>
      </c>
      <c r="C127" s="89">
        <v>0</v>
      </c>
      <c r="D127" s="89">
        <v>0</v>
      </c>
      <c r="E127" s="89">
        <v>0</v>
      </c>
      <c r="F127" s="89">
        <v>0</v>
      </c>
      <c r="G127" s="89">
        <v>0</v>
      </c>
      <c r="H127" s="89">
        <v>0</v>
      </c>
    </row>
    <row r="128" spans="1:8" s="66" customFormat="1">
      <c r="A128" s="189" t="s">
        <v>57</v>
      </c>
      <c r="B128" s="190"/>
      <c r="C128" s="90">
        <v>0</v>
      </c>
      <c r="D128" s="90">
        <v>193696229.08000001</v>
      </c>
      <c r="E128" s="90">
        <v>193696229.08000001</v>
      </c>
      <c r="F128" s="90">
        <v>151028125.56999999</v>
      </c>
      <c r="G128" s="90">
        <v>144883252.88999999</v>
      </c>
      <c r="H128" s="90">
        <v>42668103.509999998</v>
      </c>
    </row>
    <row r="129" spans="1:8" s="66" customFormat="1">
      <c r="A129" s="126" t="s">
        <v>248</v>
      </c>
      <c r="B129" s="131" t="s">
        <v>58</v>
      </c>
      <c r="C129" s="89">
        <v>0</v>
      </c>
      <c r="D129" s="89">
        <v>0</v>
      </c>
      <c r="E129" s="89">
        <v>0</v>
      </c>
      <c r="F129" s="89">
        <v>0</v>
      </c>
      <c r="G129" s="89">
        <v>0</v>
      </c>
      <c r="H129" s="89">
        <v>0</v>
      </c>
    </row>
    <row r="130" spans="1:8" s="66" customFormat="1">
      <c r="A130" s="126" t="s">
        <v>249</v>
      </c>
      <c r="B130" s="131" t="s">
        <v>59</v>
      </c>
      <c r="C130" s="89">
        <v>0</v>
      </c>
      <c r="D130" s="89">
        <v>193696229.08000001</v>
      </c>
      <c r="E130" s="137">
        <v>193696229.08000001</v>
      </c>
      <c r="F130" s="89">
        <v>151028125.56999999</v>
      </c>
      <c r="G130" s="89">
        <v>144883252.88999999</v>
      </c>
      <c r="H130" s="89">
        <v>42668103.509999998</v>
      </c>
    </row>
    <row r="131" spans="1:8" s="66" customFormat="1">
      <c r="A131" s="126" t="s">
        <v>250</v>
      </c>
      <c r="B131" s="131" t="s">
        <v>60</v>
      </c>
      <c r="C131" s="89">
        <v>0</v>
      </c>
      <c r="D131" s="89">
        <v>0</v>
      </c>
      <c r="E131" s="89">
        <v>0</v>
      </c>
      <c r="F131" s="89">
        <v>0</v>
      </c>
      <c r="G131" s="89">
        <v>0</v>
      </c>
      <c r="H131" s="89">
        <v>0</v>
      </c>
    </row>
    <row r="132" spans="1:8" s="66" customFormat="1">
      <c r="A132" s="189" t="s">
        <v>61</v>
      </c>
      <c r="B132" s="190"/>
      <c r="C132" s="90">
        <v>0</v>
      </c>
      <c r="D132" s="90">
        <v>0</v>
      </c>
      <c r="E132" s="90">
        <v>0</v>
      </c>
      <c r="F132" s="90">
        <v>0</v>
      </c>
      <c r="G132" s="90">
        <v>0</v>
      </c>
      <c r="H132" s="90">
        <v>0</v>
      </c>
    </row>
    <row r="133" spans="1:8" s="66" customFormat="1">
      <c r="A133" s="126" t="s">
        <v>251</v>
      </c>
      <c r="B133" s="131" t="s">
        <v>62</v>
      </c>
      <c r="C133" s="89">
        <v>0</v>
      </c>
      <c r="D133" s="89">
        <v>0</v>
      </c>
      <c r="E133" s="89">
        <v>0</v>
      </c>
      <c r="F133" s="89">
        <v>0</v>
      </c>
      <c r="G133" s="89">
        <v>0</v>
      </c>
      <c r="H133" s="89">
        <v>0</v>
      </c>
    </row>
    <row r="134" spans="1:8" s="66" customFormat="1">
      <c r="A134" s="126" t="s">
        <v>252</v>
      </c>
      <c r="B134" s="131" t="s">
        <v>63</v>
      </c>
      <c r="C134" s="89">
        <v>0</v>
      </c>
      <c r="D134" s="89">
        <v>0</v>
      </c>
      <c r="E134" s="89">
        <v>0</v>
      </c>
      <c r="F134" s="89">
        <v>0</v>
      </c>
      <c r="G134" s="89">
        <v>0</v>
      </c>
      <c r="H134" s="89">
        <v>0</v>
      </c>
    </row>
    <row r="135" spans="1:8" s="66" customFormat="1">
      <c r="A135" s="126" t="s">
        <v>253</v>
      </c>
      <c r="B135" s="131" t="s">
        <v>64</v>
      </c>
      <c r="C135" s="89">
        <v>0</v>
      </c>
      <c r="D135" s="89">
        <v>0</v>
      </c>
      <c r="E135" s="89">
        <v>0</v>
      </c>
      <c r="F135" s="89">
        <v>0</v>
      </c>
      <c r="G135" s="89">
        <v>0</v>
      </c>
      <c r="H135" s="89">
        <v>0</v>
      </c>
    </row>
    <row r="136" spans="1:8" s="66" customFormat="1">
      <c r="A136" s="126" t="s">
        <v>254</v>
      </c>
      <c r="B136" s="131" t="s">
        <v>65</v>
      </c>
      <c r="C136" s="89">
        <v>0</v>
      </c>
      <c r="D136" s="89">
        <v>0</v>
      </c>
      <c r="E136" s="89">
        <v>0</v>
      </c>
      <c r="F136" s="89">
        <v>0</v>
      </c>
      <c r="G136" s="89">
        <v>0</v>
      </c>
      <c r="H136" s="89">
        <v>0</v>
      </c>
    </row>
    <row r="137" spans="1:8" s="66" customFormat="1">
      <c r="A137" s="126" t="s">
        <v>255</v>
      </c>
      <c r="B137" s="131" t="s">
        <v>66</v>
      </c>
      <c r="C137" s="89">
        <v>0</v>
      </c>
      <c r="D137" s="89">
        <v>0</v>
      </c>
      <c r="E137" s="89">
        <v>0</v>
      </c>
      <c r="F137" s="89">
        <v>0</v>
      </c>
      <c r="G137" s="89">
        <v>0</v>
      </c>
      <c r="H137" s="89">
        <v>0</v>
      </c>
    </row>
    <row r="138" spans="1:8" s="66" customFormat="1">
      <c r="A138" s="126" t="s">
        <v>256</v>
      </c>
      <c r="B138" s="131" t="s">
        <v>67</v>
      </c>
      <c r="C138" s="89">
        <v>0</v>
      </c>
      <c r="D138" s="89">
        <v>0</v>
      </c>
      <c r="E138" s="89">
        <v>0</v>
      </c>
      <c r="F138" s="89">
        <v>0</v>
      </c>
      <c r="G138" s="89">
        <v>0</v>
      </c>
      <c r="H138" s="89">
        <v>0</v>
      </c>
    </row>
    <row r="139" spans="1:8" s="66" customFormat="1">
      <c r="A139" s="126"/>
      <c r="B139" s="131" t="s">
        <v>68</v>
      </c>
      <c r="C139" s="89">
        <v>0</v>
      </c>
      <c r="D139" s="89">
        <v>0</v>
      </c>
      <c r="E139" s="89">
        <v>0</v>
      </c>
      <c r="F139" s="89">
        <v>0</v>
      </c>
      <c r="G139" s="89">
        <v>0</v>
      </c>
      <c r="H139" s="89">
        <v>0</v>
      </c>
    </row>
    <row r="140" spans="1:8" s="66" customFormat="1">
      <c r="A140" s="126" t="s">
        <v>257</v>
      </c>
      <c r="B140" s="131" t="s">
        <v>69</v>
      </c>
      <c r="C140" s="89">
        <v>0</v>
      </c>
      <c r="D140" s="89">
        <v>0</v>
      </c>
      <c r="E140" s="89">
        <v>0</v>
      </c>
      <c r="F140" s="89">
        <v>0</v>
      </c>
      <c r="G140" s="89">
        <v>0</v>
      </c>
      <c r="H140" s="89">
        <v>0</v>
      </c>
    </row>
    <row r="141" spans="1:8" s="66" customFormat="1">
      <c r="A141" s="189" t="s">
        <v>70</v>
      </c>
      <c r="B141" s="190"/>
      <c r="C141" s="90">
        <v>0</v>
      </c>
      <c r="D141" s="90">
        <v>0</v>
      </c>
      <c r="E141" s="90">
        <v>0</v>
      </c>
      <c r="F141" s="90">
        <v>0</v>
      </c>
      <c r="G141" s="90">
        <v>0</v>
      </c>
      <c r="H141" s="90">
        <v>0</v>
      </c>
    </row>
    <row r="142" spans="1:8" s="66" customFormat="1">
      <c r="A142" s="126" t="s">
        <v>258</v>
      </c>
      <c r="B142" s="131" t="s">
        <v>71</v>
      </c>
      <c r="C142" s="89">
        <v>0</v>
      </c>
      <c r="D142" s="89">
        <v>0</v>
      </c>
      <c r="E142" s="89">
        <v>0</v>
      </c>
      <c r="F142" s="89">
        <v>0</v>
      </c>
      <c r="G142" s="89">
        <v>0</v>
      </c>
      <c r="H142" s="89">
        <v>0</v>
      </c>
    </row>
    <row r="143" spans="1:8" s="66" customFormat="1">
      <c r="A143" s="126" t="s">
        <v>259</v>
      </c>
      <c r="B143" s="131" t="s">
        <v>72</v>
      </c>
      <c r="C143" s="89">
        <v>0</v>
      </c>
      <c r="D143" s="89">
        <v>0</v>
      </c>
      <c r="E143" s="89">
        <v>0</v>
      </c>
      <c r="F143" s="89">
        <v>0</v>
      </c>
      <c r="G143" s="89">
        <v>0</v>
      </c>
      <c r="H143" s="89">
        <v>0</v>
      </c>
    </row>
    <row r="144" spans="1:8" s="66" customFormat="1">
      <c r="A144" s="126" t="s">
        <v>324</v>
      </c>
      <c r="B144" s="131" t="s">
        <v>73</v>
      </c>
      <c r="C144" s="89">
        <v>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</row>
    <row r="145" spans="1:8" s="66" customFormat="1">
      <c r="A145" s="189" t="s">
        <v>74</v>
      </c>
      <c r="B145" s="190"/>
      <c r="C145" s="90">
        <v>0</v>
      </c>
      <c r="D145" s="90">
        <v>0</v>
      </c>
      <c r="E145" s="90">
        <v>0</v>
      </c>
      <c r="F145" s="90">
        <v>0</v>
      </c>
      <c r="G145" s="90">
        <v>0</v>
      </c>
      <c r="H145" s="90">
        <v>0</v>
      </c>
    </row>
    <row r="146" spans="1:8" s="66" customFormat="1">
      <c r="A146" s="126" t="s">
        <v>260</v>
      </c>
      <c r="B146" s="131" t="s">
        <v>75</v>
      </c>
      <c r="C146" s="89">
        <v>0</v>
      </c>
      <c r="D146" s="89">
        <v>0</v>
      </c>
      <c r="E146" s="89">
        <v>0</v>
      </c>
      <c r="F146" s="89">
        <v>0</v>
      </c>
      <c r="G146" s="89">
        <v>0</v>
      </c>
      <c r="H146" s="89">
        <v>0</v>
      </c>
    </row>
    <row r="147" spans="1:8" s="66" customFormat="1">
      <c r="A147" s="126" t="s">
        <v>261</v>
      </c>
      <c r="B147" s="131" t="s">
        <v>76</v>
      </c>
      <c r="C147" s="89">
        <v>0</v>
      </c>
      <c r="D147" s="89">
        <v>0</v>
      </c>
      <c r="E147" s="89">
        <v>0</v>
      </c>
      <c r="F147" s="89">
        <v>0</v>
      </c>
      <c r="G147" s="89">
        <v>0</v>
      </c>
      <c r="H147" s="89">
        <v>0</v>
      </c>
    </row>
    <row r="148" spans="1:8" s="66" customFormat="1">
      <c r="A148" s="126" t="s">
        <v>262</v>
      </c>
      <c r="B148" s="131" t="s">
        <v>77</v>
      </c>
      <c r="C148" s="89">
        <v>0</v>
      </c>
      <c r="D148" s="89">
        <v>0</v>
      </c>
      <c r="E148" s="89">
        <v>0</v>
      </c>
      <c r="F148" s="89">
        <v>0</v>
      </c>
      <c r="G148" s="89">
        <v>0</v>
      </c>
      <c r="H148" s="89">
        <v>0</v>
      </c>
    </row>
    <row r="149" spans="1:8" s="66" customFormat="1">
      <c r="A149" s="126" t="s">
        <v>263</v>
      </c>
      <c r="B149" s="131" t="s">
        <v>78</v>
      </c>
      <c r="C149" s="89">
        <v>0</v>
      </c>
      <c r="D149" s="89">
        <v>0</v>
      </c>
      <c r="E149" s="89">
        <v>0</v>
      </c>
      <c r="F149" s="89">
        <v>0</v>
      </c>
      <c r="G149" s="89">
        <v>0</v>
      </c>
      <c r="H149" s="89">
        <v>0</v>
      </c>
    </row>
    <row r="150" spans="1:8" s="66" customFormat="1">
      <c r="A150" s="126" t="s">
        <v>264</v>
      </c>
      <c r="B150" s="131" t="s">
        <v>79</v>
      </c>
      <c r="C150" s="89">
        <v>0</v>
      </c>
      <c r="D150" s="89">
        <v>0</v>
      </c>
      <c r="E150" s="89">
        <v>0</v>
      </c>
      <c r="F150" s="89">
        <v>0</v>
      </c>
      <c r="G150" s="89">
        <v>0</v>
      </c>
      <c r="H150" s="89">
        <v>0</v>
      </c>
    </row>
    <row r="151" spans="1:8" s="66" customFormat="1">
      <c r="A151" s="126" t="s">
        <v>265</v>
      </c>
      <c r="B151" s="131" t="s">
        <v>80</v>
      </c>
      <c r="C151" s="89">
        <v>0</v>
      </c>
      <c r="D151" s="89">
        <v>0</v>
      </c>
      <c r="E151" s="89">
        <v>0</v>
      </c>
      <c r="F151" s="89">
        <v>0</v>
      </c>
      <c r="G151" s="89">
        <v>0</v>
      </c>
      <c r="H151" s="89">
        <v>0</v>
      </c>
    </row>
    <row r="152" spans="1:8" s="66" customFormat="1">
      <c r="A152" s="126" t="s">
        <v>266</v>
      </c>
      <c r="B152" s="131" t="s">
        <v>81</v>
      </c>
      <c r="C152" s="89">
        <v>0</v>
      </c>
      <c r="D152" s="89">
        <v>0</v>
      </c>
      <c r="E152" s="89">
        <v>0</v>
      </c>
      <c r="F152" s="89">
        <v>0</v>
      </c>
      <c r="G152" s="89">
        <v>0</v>
      </c>
      <c r="H152" s="89">
        <v>0</v>
      </c>
    </row>
    <row r="153" spans="1:8" s="66" customFormat="1" ht="5.0999999999999996" customHeight="1">
      <c r="A153" s="129"/>
      <c r="B153" s="132"/>
      <c r="C153" s="89"/>
      <c r="D153" s="89"/>
      <c r="E153" s="89"/>
      <c r="F153" s="89"/>
      <c r="G153" s="89"/>
      <c r="H153" s="89"/>
    </row>
    <row r="154" spans="1:8" s="66" customFormat="1">
      <c r="A154" s="191" t="s">
        <v>83</v>
      </c>
      <c r="B154" s="192"/>
      <c r="C154" s="90">
        <v>53370500.939999998</v>
      </c>
      <c r="D154" s="90">
        <v>204308497.22999999</v>
      </c>
      <c r="E154" s="90">
        <v>257678998.16999999</v>
      </c>
      <c r="F154" s="90">
        <v>162247574.71000001</v>
      </c>
      <c r="G154" s="90">
        <v>155625223.72999999</v>
      </c>
      <c r="H154" s="90">
        <v>95431423.459999993</v>
      </c>
    </row>
    <row r="155" spans="1:8" s="66" customFormat="1" ht="5.0999999999999996" customHeight="1">
      <c r="A155" s="133"/>
      <c r="B155" s="134"/>
      <c r="C155" s="87"/>
      <c r="D155" s="87"/>
      <c r="E155" s="87"/>
      <c r="F155" s="87"/>
      <c r="G155" s="87"/>
      <c r="H155" s="87"/>
    </row>
    <row r="156" spans="1:8" s="66" customFormat="1" ht="15">
      <c r="B156" s="46" t="s">
        <v>610</v>
      </c>
      <c r="C156" s="67"/>
      <c r="D156" s="67"/>
      <c r="E156" s="67"/>
      <c r="F156" s="67"/>
      <c r="G156" s="67"/>
    </row>
    <row r="157" spans="1:8" s="66" customFormat="1">
      <c r="C157" s="67"/>
      <c r="D157" s="67"/>
      <c r="E157" s="67"/>
      <c r="F157" s="67"/>
      <c r="G157" s="67"/>
      <c r="H157" s="68"/>
    </row>
    <row r="158" spans="1:8" s="66" customFormat="1">
      <c r="C158" s="67"/>
      <c r="D158" s="67"/>
      <c r="E158" s="67"/>
      <c r="F158" s="67"/>
      <c r="G158" s="67"/>
    </row>
    <row r="159" spans="1:8" s="66" customFormat="1">
      <c r="C159" s="67"/>
      <c r="D159" s="67"/>
      <c r="E159" s="67"/>
      <c r="F159" s="67"/>
      <c r="G159" s="67"/>
    </row>
    <row r="160" spans="1:8" s="66" customFormat="1" ht="22.5" customHeight="1">
      <c r="B160" s="49"/>
      <c r="C160" s="67"/>
      <c r="D160" s="67"/>
      <c r="E160" s="69" t="s">
        <v>611</v>
      </c>
      <c r="F160" s="67"/>
      <c r="G160" s="67"/>
    </row>
    <row r="161" spans="2:7" s="66" customFormat="1">
      <c r="B161" s="51"/>
      <c r="C161" s="67"/>
      <c r="D161" s="67"/>
      <c r="E161" s="52" t="s">
        <v>613</v>
      </c>
      <c r="F161" s="67"/>
      <c r="G161" s="67"/>
    </row>
    <row r="162" spans="2:7" s="66" customFormat="1">
      <c r="B162" s="53"/>
      <c r="C162" s="67"/>
      <c r="D162" s="67"/>
      <c r="E162" s="65" t="s">
        <v>612</v>
      </c>
      <c r="F162" s="67"/>
      <c r="G162" s="67"/>
    </row>
    <row r="163" spans="2:7" s="66" customFormat="1"/>
    <row r="164" spans="2:7" s="66" customFormat="1"/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scale="32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M36"/>
  <sheetViews>
    <sheetView workbookViewId="0">
      <selection sqref="A1:I34"/>
    </sheetView>
  </sheetViews>
  <sheetFormatPr baseColWidth="10" defaultRowHeight="11.25"/>
  <cols>
    <col min="1" max="1" width="45.83203125" style="8" customWidth="1"/>
    <col min="2" max="7" width="16.83203125" style="8" customWidth="1"/>
    <col min="8" max="13" width="12" style="48"/>
    <col min="14" max="16384" width="12" style="8"/>
  </cols>
  <sheetData>
    <row r="1" spans="1:7" ht="56.1" customHeight="1">
      <c r="A1" s="164" t="s">
        <v>621</v>
      </c>
      <c r="B1" s="187"/>
      <c r="C1" s="187"/>
      <c r="D1" s="187"/>
      <c r="E1" s="187"/>
      <c r="F1" s="187"/>
      <c r="G1" s="206"/>
    </row>
    <row r="2" spans="1:7">
      <c r="A2" s="9"/>
      <c r="B2" s="207" t="s">
        <v>0</v>
      </c>
      <c r="C2" s="207"/>
      <c r="D2" s="207"/>
      <c r="E2" s="207"/>
      <c r="F2" s="207"/>
      <c r="G2" s="9"/>
    </row>
    <row r="3" spans="1:7" ht="22.5">
      <c r="A3" s="10" t="s">
        <v>1</v>
      </c>
      <c r="B3" s="11" t="s">
        <v>2</v>
      </c>
      <c r="C3" s="11" t="s">
        <v>84</v>
      </c>
      <c r="D3" s="11" t="s">
        <v>85</v>
      </c>
      <c r="E3" s="11" t="s">
        <v>5</v>
      </c>
      <c r="F3" s="11" t="s">
        <v>86</v>
      </c>
      <c r="G3" s="10" t="s">
        <v>87</v>
      </c>
    </row>
    <row r="4" spans="1:7">
      <c r="A4" s="138" t="s">
        <v>88</v>
      </c>
      <c r="B4" s="71"/>
      <c r="C4" s="71"/>
      <c r="D4" s="71"/>
      <c r="E4" s="71"/>
      <c r="F4" s="71"/>
      <c r="G4" s="71"/>
    </row>
    <row r="5" spans="1:7">
      <c r="A5" s="139" t="s">
        <v>89</v>
      </c>
      <c r="B5" s="90">
        <v>53370500.939999998</v>
      </c>
      <c r="C5" s="90">
        <v>10612268.15</v>
      </c>
      <c r="D5" s="90">
        <v>63982769.090000004</v>
      </c>
      <c r="E5" s="90">
        <v>11219449.140000001</v>
      </c>
      <c r="F5" s="90">
        <v>10741970.84</v>
      </c>
      <c r="G5" s="90">
        <v>52763319.950000003</v>
      </c>
    </row>
    <row r="6" spans="1:7">
      <c r="A6" s="140" t="s">
        <v>325</v>
      </c>
      <c r="B6" s="89">
        <v>53370500.939999998</v>
      </c>
      <c r="C6" s="89">
        <v>10612268.15</v>
      </c>
      <c r="D6" s="89">
        <v>63982769.090000004</v>
      </c>
      <c r="E6" s="89">
        <v>11219449.140000001</v>
      </c>
      <c r="F6" s="89">
        <v>10741970.84</v>
      </c>
      <c r="G6" s="89">
        <v>52763319.950000003</v>
      </c>
    </row>
    <row r="7" spans="1:7">
      <c r="A7" s="140" t="s">
        <v>90</v>
      </c>
      <c r="B7" s="89">
        <v>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</row>
    <row r="8" spans="1:7">
      <c r="A8" s="140" t="s">
        <v>91</v>
      </c>
      <c r="B8" s="89">
        <v>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7">
      <c r="A9" s="140" t="s">
        <v>92</v>
      </c>
      <c r="B9" s="89">
        <v>0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</row>
    <row r="10" spans="1:7">
      <c r="A10" s="140" t="s">
        <v>93</v>
      </c>
      <c r="B10" s="89">
        <v>0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</row>
    <row r="11" spans="1:7">
      <c r="A11" s="140" t="s">
        <v>94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</row>
    <row r="12" spans="1:7">
      <c r="A12" s="140" t="s">
        <v>95</v>
      </c>
      <c r="B12" s="89">
        <v>0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</row>
    <row r="13" spans="1:7">
      <c r="A13" s="140"/>
      <c r="B13" s="89">
        <v>0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</row>
    <row r="14" spans="1:7" ht="5.0999999999999996" customHeight="1">
      <c r="A14" s="140"/>
      <c r="B14" s="89"/>
      <c r="C14" s="89"/>
      <c r="D14" s="89"/>
      <c r="E14" s="89"/>
      <c r="F14" s="89"/>
      <c r="G14" s="89"/>
    </row>
    <row r="15" spans="1:7">
      <c r="A15" s="83" t="s">
        <v>96</v>
      </c>
      <c r="B15" s="89">
        <v>0</v>
      </c>
      <c r="C15" s="89">
        <v>193696229.08000001</v>
      </c>
      <c r="D15" s="89">
        <v>193696229.08000001</v>
      </c>
      <c r="E15" s="89">
        <v>151028125.56999999</v>
      </c>
      <c r="F15" s="89">
        <v>144883252.88999999</v>
      </c>
      <c r="G15" s="89">
        <v>42668103.509999998</v>
      </c>
    </row>
    <row r="16" spans="1:7">
      <c r="A16" s="83" t="s">
        <v>97</v>
      </c>
      <c r="B16" s="90">
        <v>0</v>
      </c>
      <c r="C16" s="90">
        <v>193696229.08000001</v>
      </c>
      <c r="D16" s="90">
        <v>193696229.08000001</v>
      </c>
      <c r="E16" s="90">
        <v>151028125.56999999</v>
      </c>
      <c r="F16" s="90">
        <v>144883252.88999999</v>
      </c>
      <c r="G16" s="90">
        <v>42668103.509999998</v>
      </c>
    </row>
    <row r="17" spans="1:8">
      <c r="A17" s="140" t="s">
        <v>325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</row>
    <row r="18" spans="1:8">
      <c r="A18" s="140" t="s">
        <v>90</v>
      </c>
      <c r="B18" s="89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</row>
    <row r="19" spans="1:8">
      <c r="A19" s="140" t="s">
        <v>91</v>
      </c>
      <c r="B19" s="89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</row>
    <row r="20" spans="1:8">
      <c r="A20" s="140" t="s">
        <v>92</v>
      </c>
      <c r="B20" s="89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</row>
    <row r="21" spans="1:8">
      <c r="A21" s="140" t="s">
        <v>93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</row>
    <row r="22" spans="1:8">
      <c r="A22" s="140" t="s">
        <v>94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</row>
    <row r="23" spans="1:8">
      <c r="A23" s="140" t="s">
        <v>95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</row>
    <row r="24" spans="1:8">
      <c r="A24" s="140"/>
      <c r="B24" s="89"/>
      <c r="C24" s="89"/>
      <c r="D24" s="89">
        <v>0</v>
      </c>
      <c r="E24" s="89"/>
      <c r="F24" s="89"/>
      <c r="G24" s="89">
        <v>0</v>
      </c>
    </row>
    <row r="25" spans="1:8" ht="5.0999999999999996" customHeight="1">
      <c r="A25" s="85"/>
      <c r="B25" s="89"/>
      <c r="C25" s="89"/>
      <c r="D25" s="89"/>
      <c r="E25" s="89"/>
      <c r="F25" s="89"/>
      <c r="G25" s="89"/>
    </row>
    <row r="26" spans="1:8">
      <c r="A26" s="139" t="s">
        <v>83</v>
      </c>
      <c r="B26" s="90">
        <v>53370500.939999998</v>
      </c>
      <c r="C26" s="90">
        <v>204308497.22999999</v>
      </c>
      <c r="D26" s="90">
        <v>257678998.16999999</v>
      </c>
      <c r="E26" s="90">
        <v>162247574.71000001</v>
      </c>
      <c r="F26" s="90">
        <v>155625223.72999999</v>
      </c>
      <c r="G26" s="90">
        <v>95431423.459999993</v>
      </c>
    </row>
    <row r="27" spans="1:8" ht="5.0999999999999996" customHeight="1">
      <c r="A27" s="86"/>
      <c r="B27" s="87"/>
      <c r="C27" s="87"/>
      <c r="D27" s="87"/>
      <c r="E27" s="87"/>
      <c r="F27" s="87"/>
      <c r="G27" s="87"/>
    </row>
    <row r="28" spans="1:8" s="66" customFormat="1" ht="15">
      <c r="A28" s="46" t="s">
        <v>610</v>
      </c>
      <c r="B28" s="67"/>
      <c r="C28" s="67"/>
      <c r="D28" s="67"/>
      <c r="E28" s="67"/>
      <c r="F28" s="67"/>
    </row>
    <row r="29" spans="1:8" s="66" customFormat="1" ht="12.75">
      <c r="C29" s="67"/>
      <c r="D29" s="67"/>
      <c r="E29" s="67"/>
      <c r="F29" s="67"/>
      <c r="G29" s="67"/>
      <c r="H29" s="68"/>
    </row>
    <row r="30" spans="1:8" s="66" customFormat="1" ht="12.75">
      <c r="C30" s="67"/>
      <c r="D30" s="67"/>
      <c r="E30" s="67"/>
      <c r="F30" s="67"/>
      <c r="G30" s="67"/>
    </row>
    <row r="31" spans="1:8" s="66" customFormat="1" ht="12.75">
      <c r="C31" s="67"/>
      <c r="D31" s="67"/>
      <c r="E31" s="67"/>
      <c r="F31" s="67"/>
      <c r="G31" s="67"/>
    </row>
    <row r="32" spans="1:8" s="66" customFormat="1" ht="22.5" customHeight="1">
      <c r="B32" s="49"/>
      <c r="C32" s="67"/>
      <c r="D32" s="67"/>
      <c r="E32" s="69" t="s">
        <v>611</v>
      </c>
      <c r="F32" s="67"/>
      <c r="G32" s="67"/>
    </row>
    <row r="33" spans="2:7" s="66" customFormat="1" ht="12.75">
      <c r="B33" s="51"/>
      <c r="C33" s="67"/>
      <c r="D33" s="67"/>
      <c r="E33" s="52" t="s">
        <v>613</v>
      </c>
      <c r="F33" s="67"/>
      <c r="G33" s="67"/>
    </row>
    <row r="34" spans="2:7" s="66" customFormat="1" ht="12.75">
      <c r="B34" s="53"/>
      <c r="C34" s="67"/>
      <c r="D34" s="67"/>
      <c r="E34" s="65" t="s">
        <v>612</v>
      </c>
      <c r="F34" s="67"/>
      <c r="G34" s="67"/>
    </row>
    <row r="35" spans="2:7" s="66" customFormat="1" ht="12.75"/>
    <row r="36" spans="2:7" s="66" customFormat="1" ht="12.75"/>
  </sheetData>
  <mergeCells count="2">
    <mergeCell ref="A1:G1"/>
    <mergeCell ref="B2:F2"/>
  </mergeCells>
  <pageMargins left="0.7" right="0.7" top="0.75" bottom="0.75" header="0.3" footer="0.3"/>
  <pageSetup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K88"/>
  <sheetViews>
    <sheetView workbookViewId="0">
      <selection sqref="A1:H87"/>
    </sheetView>
  </sheetViews>
  <sheetFormatPr baseColWidth="10" defaultRowHeight="11.25"/>
  <cols>
    <col min="1" max="1" width="5.83203125" style="8" customWidth="1"/>
    <col min="2" max="2" width="65.83203125" style="8" customWidth="1"/>
    <col min="3" max="8" width="17.83203125" style="8" customWidth="1"/>
    <col min="9" max="11" width="12" style="48"/>
    <col min="12" max="16384" width="12" style="8"/>
  </cols>
  <sheetData>
    <row r="1" spans="1:8" ht="45.95" customHeight="1">
      <c r="A1" s="164" t="s">
        <v>622</v>
      </c>
      <c r="B1" s="187"/>
      <c r="C1" s="187"/>
      <c r="D1" s="187"/>
      <c r="E1" s="187"/>
      <c r="F1" s="187"/>
      <c r="G1" s="187"/>
      <c r="H1" s="206"/>
    </row>
    <row r="2" spans="1:8" ht="12" customHeight="1">
      <c r="A2" s="211"/>
      <c r="B2" s="162"/>
      <c r="C2" s="170" t="s">
        <v>0</v>
      </c>
      <c r="D2" s="170"/>
      <c r="E2" s="170"/>
      <c r="F2" s="170"/>
      <c r="G2" s="170"/>
      <c r="H2" s="22"/>
    </row>
    <row r="3" spans="1:8" ht="22.5">
      <c r="A3" s="181" t="s">
        <v>1</v>
      </c>
      <c r="B3" s="183"/>
      <c r="C3" s="11" t="s">
        <v>2</v>
      </c>
      <c r="D3" s="11" t="s">
        <v>3</v>
      </c>
      <c r="E3" s="11" t="s">
        <v>4</v>
      </c>
      <c r="F3" s="11" t="s">
        <v>5</v>
      </c>
      <c r="G3" s="11" t="s">
        <v>86</v>
      </c>
      <c r="H3" s="10" t="s">
        <v>7</v>
      </c>
    </row>
    <row r="4" spans="1:8" s="48" customFormat="1" ht="5.0999999999999996" customHeight="1">
      <c r="A4" s="103"/>
      <c r="B4" s="141"/>
      <c r="C4" s="71"/>
      <c r="D4" s="71"/>
      <c r="E4" s="71"/>
      <c r="F4" s="71"/>
      <c r="G4" s="71"/>
      <c r="H4" s="71"/>
    </row>
    <row r="5" spans="1:8" s="48" customFormat="1" ht="12.75" customHeight="1">
      <c r="A5" s="212" t="s">
        <v>98</v>
      </c>
      <c r="B5" s="213"/>
      <c r="C5" s="90">
        <v>53370500.939999998</v>
      </c>
      <c r="D5" s="90">
        <v>10612268.15</v>
      </c>
      <c r="E5" s="90">
        <v>63982769.090000004</v>
      </c>
      <c r="F5" s="90">
        <v>11219449.140000001</v>
      </c>
      <c r="G5" s="90">
        <v>10741970.84</v>
      </c>
      <c r="H5" s="90">
        <v>52763319.950000003</v>
      </c>
    </row>
    <row r="6" spans="1:8" s="48" customFormat="1" ht="12.75" customHeight="1">
      <c r="A6" s="195" t="s">
        <v>99</v>
      </c>
      <c r="B6" s="196"/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</row>
    <row r="7" spans="1:8" s="48" customFormat="1">
      <c r="A7" s="142" t="s">
        <v>267</v>
      </c>
      <c r="B7" s="131" t="s">
        <v>100</v>
      </c>
      <c r="C7" s="89">
        <v>0</v>
      </c>
      <c r="D7" s="89">
        <v>0</v>
      </c>
      <c r="E7" s="89">
        <v>0</v>
      </c>
      <c r="F7" s="89">
        <v>0</v>
      </c>
      <c r="G7" s="89">
        <v>0</v>
      </c>
      <c r="H7" s="89">
        <v>0</v>
      </c>
    </row>
    <row r="8" spans="1:8" s="48" customFormat="1">
      <c r="A8" s="142" t="s">
        <v>268</v>
      </c>
      <c r="B8" s="131" t="s">
        <v>101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</row>
    <row r="9" spans="1:8" s="48" customFormat="1">
      <c r="A9" s="142" t="s">
        <v>269</v>
      </c>
      <c r="B9" s="131" t="s">
        <v>102</v>
      </c>
      <c r="C9" s="89">
        <v>0</v>
      </c>
      <c r="D9" s="89">
        <v>0</v>
      </c>
      <c r="E9" s="89">
        <v>0</v>
      </c>
      <c r="F9" s="89">
        <v>0</v>
      </c>
      <c r="G9" s="89">
        <v>0</v>
      </c>
      <c r="H9" s="89">
        <v>0</v>
      </c>
    </row>
    <row r="10" spans="1:8" s="48" customFormat="1">
      <c r="A10" s="142" t="s">
        <v>270</v>
      </c>
      <c r="B10" s="131" t="s">
        <v>103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</row>
    <row r="11" spans="1:8" s="48" customFormat="1">
      <c r="A11" s="142" t="s">
        <v>271</v>
      </c>
      <c r="B11" s="131" t="s">
        <v>104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9">
        <v>0</v>
      </c>
    </row>
    <row r="12" spans="1:8" s="48" customFormat="1">
      <c r="A12" s="142" t="s">
        <v>272</v>
      </c>
      <c r="B12" s="131" t="s">
        <v>105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</row>
    <row r="13" spans="1:8" s="48" customFormat="1">
      <c r="A13" s="142" t="s">
        <v>273</v>
      </c>
      <c r="B13" s="131" t="s">
        <v>106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</row>
    <row r="14" spans="1:8" s="48" customFormat="1">
      <c r="A14" s="142" t="s">
        <v>274</v>
      </c>
      <c r="B14" s="131" t="s">
        <v>107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</row>
    <row r="15" spans="1:8" s="48" customFormat="1" ht="5.0999999999999996" customHeight="1">
      <c r="A15" s="105"/>
      <c r="B15" s="130"/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</row>
    <row r="16" spans="1:8" s="48" customFormat="1" ht="12.75">
      <c r="A16" s="195" t="s">
        <v>108</v>
      </c>
      <c r="B16" s="208"/>
      <c r="C16" s="90">
        <v>53370500.939999998</v>
      </c>
      <c r="D16" s="90">
        <v>10612268.15</v>
      </c>
      <c r="E16" s="90">
        <v>63982769.090000004</v>
      </c>
      <c r="F16" s="90">
        <v>11219449.140000001</v>
      </c>
      <c r="G16" s="90">
        <v>10741970.84</v>
      </c>
      <c r="H16" s="90">
        <v>52763319.950000003</v>
      </c>
    </row>
    <row r="17" spans="1:8" s="48" customFormat="1">
      <c r="A17" s="142" t="s">
        <v>275</v>
      </c>
      <c r="B17" s="131" t="s">
        <v>109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</row>
    <row r="18" spans="1:8" s="48" customFormat="1">
      <c r="A18" s="142" t="s">
        <v>276</v>
      </c>
      <c r="B18" s="131" t="s">
        <v>110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</row>
    <row r="19" spans="1:8" s="48" customFormat="1">
      <c r="A19" s="142" t="s">
        <v>277</v>
      </c>
      <c r="B19" s="131" t="s">
        <v>111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89">
        <v>0</v>
      </c>
    </row>
    <row r="20" spans="1:8" s="48" customFormat="1">
      <c r="A20" s="142" t="s">
        <v>278</v>
      </c>
      <c r="B20" s="131" t="s">
        <v>112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89">
        <v>0</v>
      </c>
    </row>
    <row r="21" spans="1:8" s="48" customFormat="1">
      <c r="A21" s="142" t="s">
        <v>279</v>
      </c>
      <c r="B21" s="131" t="s">
        <v>113</v>
      </c>
      <c r="C21" s="89">
        <v>53370500.939999998</v>
      </c>
      <c r="D21" s="89">
        <v>10612268.15</v>
      </c>
      <c r="E21" s="89">
        <v>63982769.090000004</v>
      </c>
      <c r="F21" s="89">
        <v>11219449.140000001</v>
      </c>
      <c r="G21" s="89">
        <v>10741970.84</v>
      </c>
      <c r="H21" s="89">
        <v>52763319.950000003</v>
      </c>
    </row>
    <row r="22" spans="1:8" s="48" customFormat="1">
      <c r="A22" s="142" t="s">
        <v>280</v>
      </c>
      <c r="B22" s="131" t="s">
        <v>114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</row>
    <row r="23" spans="1:8" s="48" customFormat="1">
      <c r="A23" s="142" t="s">
        <v>281</v>
      </c>
      <c r="B23" s="131" t="s">
        <v>115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</row>
    <row r="24" spans="1:8" s="48" customFormat="1" ht="5.0999999999999996" customHeight="1">
      <c r="A24" s="105"/>
      <c r="B24" s="130"/>
      <c r="C24" s="90">
        <v>0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</row>
    <row r="25" spans="1:8" s="48" customFormat="1" ht="12.75">
      <c r="A25" s="195" t="s">
        <v>116</v>
      </c>
      <c r="B25" s="208"/>
      <c r="C25" s="90">
        <v>0</v>
      </c>
      <c r="D25" s="90">
        <v>0</v>
      </c>
      <c r="E25" s="90">
        <v>0</v>
      </c>
      <c r="F25" s="90">
        <v>0</v>
      </c>
      <c r="G25" s="90">
        <v>0</v>
      </c>
      <c r="H25" s="90">
        <v>0</v>
      </c>
    </row>
    <row r="26" spans="1:8" s="48" customFormat="1">
      <c r="A26" s="142" t="s">
        <v>282</v>
      </c>
      <c r="B26" s="131" t="s">
        <v>117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</row>
    <row r="27" spans="1:8" s="48" customFormat="1">
      <c r="A27" s="142" t="s">
        <v>283</v>
      </c>
      <c r="B27" s="131" t="s">
        <v>118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</row>
    <row r="28" spans="1:8" s="48" customFormat="1">
      <c r="A28" s="142" t="s">
        <v>284</v>
      </c>
      <c r="B28" s="131" t="s">
        <v>119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</row>
    <row r="29" spans="1:8" s="48" customFormat="1">
      <c r="A29" s="142" t="s">
        <v>285</v>
      </c>
      <c r="B29" s="131" t="s">
        <v>120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9">
        <v>0</v>
      </c>
    </row>
    <row r="30" spans="1:8" s="48" customFormat="1">
      <c r="A30" s="142" t="s">
        <v>286</v>
      </c>
      <c r="B30" s="131" t="s">
        <v>121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89">
        <v>0</v>
      </c>
    </row>
    <row r="31" spans="1:8" s="48" customFormat="1">
      <c r="A31" s="142" t="s">
        <v>287</v>
      </c>
      <c r="B31" s="131" t="s">
        <v>122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</row>
    <row r="32" spans="1:8" s="48" customFormat="1">
      <c r="A32" s="142" t="s">
        <v>288</v>
      </c>
      <c r="B32" s="131" t="s">
        <v>123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89">
        <v>0</v>
      </c>
    </row>
    <row r="33" spans="1:8" s="48" customFormat="1">
      <c r="A33" s="142" t="s">
        <v>289</v>
      </c>
      <c r="B33" s="131" t="s">
        <v>124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89">
        <v>0</v>
      </c>
    </row>
    <row r="34" spans="1:8" s="48" customFormat="1">
      <c r="A34" s="142" t="s">
        <v>290</v>
      </c>
      <c r="B34" s="131" t="s">
        <v>125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</row>
    <row r="35" spans="1:8" s="48" customFormat="1" ht="5.0999999999999996" customHeight="1">
      <c r="A35" s="105"/>
      <c r="B35" s="130"/>
      <c r="C35" s="90">
        <v>0</v>
      </c>
      <c r="D35" s="90">
        <v>0</v>
      </c>
      <c r="E35" s="90">
        <v>0</v>
      </c>
      <c r="F35" s="90">
        <v>0</v>
      </c>
      <c r="G35" s="90">
        <v>0</v>
      </c>
      <c r="H35" s="90">
        <v>0</v>
      </c>
    </row>
    <row r="36" spans="1:8" s="48" customFormat="1" ht="12.75">
      <c r="A36" s="195" t="s">
        <v>126</v>
      </c>
      <c r="B36" s="208"/>
      <c r="C36" s="90">
        <v>0</v>
      </c>
      <c r="D36" s="90">
        <v>0</v>
      </c>
      <c r="E36" s="90">
        <v>0</v>
      </c>
      <c r="F36" s="90">
        <v>0</v>
      </c>
      <c r="G36" s="90">
        <v>0</v>
      </c>
      <c r="H36" s="90">
        <v>0</v>
      </c>
    </row>
    <row r="37" spans="1:8" s="48" customFormat="1">
      <c r="A37" s="142" t="s">
        <v>291</v>
      </c>
      <c r="B37" s="131" t="s">
        <v>127</v>
      </c>
      <c r="C37" s="89">
        <v>0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</row>
    <row r="38" spans="1:8" s="48" customFormat="1" ht="22.5">
      <c r="A38" s="142" t="s">
        <v>292</v>
      </c>
      <c r="B38" s="143" t="s">
        <v>128</v>
      </c>
      <c r="C38" s="89">
        <v>0</v>
      </c>
      <c r="D38" s="89">
        <v>0</v>
      </c>
      <c r="E38" s="89">
        <v>0</v>
      </c>
      <c r="F38" s="89">
        <v>0</v>
      </c>
      <c r="G38" s="89">
        <v>0</v>
      </c>
      <c r="H38" s="89">
        <v>0</v>
      </c>
    </row>
    <row r="39" spans="1:8" s="48" customFormat="1">
      <c r="A39" s="142" t="s">
        <v>293</v>
      </c>
      <c r="B39" s="131" t="s">
        <v>129</v>
      </c>
      <c r="C39" s="89">
        <v>0</v>
      </c>
      <c r="D39" s="89">
        <v>0</v>
      </c>
      <c r="E39" s="89">
        <v>0</v>
      </c>
      <c r="F39" s="89">
        <v>0</v>
      </c>
      <c r="G39" s="89">
        <v>0</v>
      </c>
      <c r="H39" s="89">
        <v>0</v>
      </c>
    </row>
    <row r="40" spans="1:8" s="48" customFormat="1">
      <c r="A40" s="142" t="s">
        <v>294</v>
      </c>
      <c r="B40" s="131" t="s">
        <v>130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89">
        <v>0</v>
      </c>
    </row>
    <row r="41" spans="1:8" s="48" customFormat="1" ht="5.0999999999999996" customHeight="1">
      <c r="A41" s="105"/>
      <c r="B41" s="130"/>
      <c r="C41" s="90"/>
      <c r="D41" s="90"/>
      <c r="E41" s="90"/>
      <c r="F41" s="90"/>
      <c r="G41" s="90"/>
      <c r="H41" s="90"/>
    </row>
    <row r="42" spans="1:8" s="48" customFormat="1" ht="12.75">
      <c r="A42" s="209" t="s">
        <v>131</v>
      </c>
      <c r="B42" s="210"/>
      <c r="C42" s="90">
        <v>0</v>
      </c>
      <c r="D42" s="155">
        <v>193696229.08000001</v>
      </c>
      <c r="E42" s="155">
        <v>193696229.08000001</v>
      </c>
      <c r="F42" s="155">
        <v>151028125.56999999</v>
      </c>
      <c r="G42" s="155">
        <v>144883252.88999999</v>
      </c>
      <c r="H42" s="155">
        <v>42668103.509999998</v>
      </c>
    </row>
    <row r="43" spans="1:8" s="48" customFormat="1" ht="12.75">
      <c r="A43" s="195" t="s">
        <v>99</v>
      </c>
      <c r="B43" s="208"/>
      <c r="C43" s="90">
        <v>0</v>
      </c>
      <c r="D43" s="90">
        <v>0</v>
      </c>
      <c r="E43" s="90">
        <v>0</v>
      </c>
      <c r="F43" s="90">
        <v>0</v>
      </c>
      <c r="G43" s="90">
        <v>0</v>
      </c>
      <c r="H43" s="90">
        <v>0</v>
      </c>
    </row>
    <row r="44" spans="1:8" s="48" customFormat="1">
      <c r="A44" s="142" t="s">
        <v>295</v>
      </c>
      <c r="B44" s="131" t="s">
        <v>100</v>
      </c>
      <c r="C44" s="89">
        <v>0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</row>
    <row r="45" spans="1:8" s="48" customFormat="1">
      <c r="A45" s="142" t="s">
        <v>296</v>
      </c>
      <c r="B45" s="131" t="s">
        <v>101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</row>
    <row r="46" spans="1:8" s="48" customFormat="1">
      <c r="A46" s="142" t="s">
        <v>297</v>
      </c>
      <c r="B46" s="131" t="s">
        <v>102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9">
        <v>0</v>
      </c>
    </row>
    <row r="47" spans="1:8" s="48" customFormat="1">
      <c r="A47" s="142" t="s">
        <v>298</v>
      </c>
      <c r="B47" s="131" t="s">
        <v>103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</row>
    <row r="48" spans="1:8" s="48" customFormat="1">
      <c r="A48" s="142" t="s">
        <v>299</v>
      </c>
      <c r="B48" s="131" t="s">
        <v>104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</row>
    <row r="49" spans="1:8" s="48" customFormat="1">
      <c r="A49" s="142" t="s">
        <v>300</v>
      </c>
      <c r="B49" s="131" t="s">
        <v>105</v>
      </c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89">
        <v>0</v>
      </c>
    </row>
    <row r="50" spans="1:8" s="48" customFormat="1">
      <c r="A50" s="142" t="s">
        <v>301</v>
      </c>
      <c r="B50" s="131" t="s">
        <v>106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</row>
    <row r="51" spans="1:8" s="48" customFormat="1">
      <c r="A51" s="142" t="s">
        <v>302</v>
      </c>
      <c r="B51" s="131" t="s">
        <v>107</v>
      </c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</row>
    <row r="52" spans="1:8" s="48" customFormat="1" ht="5.0999999999999996" customHeight="1">
      <c r="A52" s="105"/>
      <c r="B52" s="130"/>
      <c r="C52" s="90">
        <v>0</v>
      </c>
      <c r="D52" s="90"/>
      <c r="E52" s="90"/>
      <c r="F52" s="90"/>
      <c r="G52" s="90"/>
      <c r="H52" s="90"/>
    </row>
    <row r="53" spans="1:8" s="48" customFormat="1" ht="12.75">
      <c r="A53" s="195" t="s">
        <v>108</v>
      </c>
      <c r="B53" s="208"/>
      <c r="C53" s="90">
        <v>0</v>
      </c>
      <c r="D53" s="90">
        <v>193696229.08000001</v>
      </c>
      <c r="E53" s="90">
        <v>193696229.08000001</v>
      </c>
      <c r="F53" s="90">
        <v>151028125.56999999</v>
      </c>
      <c r="G53" s="90">
        <v>144883252.88999999</v>
      </c>
      <c r="H53" s="90">
        <v>42668103.509999998</v>
      </c>
    </row>
    <row r="54" spans="1:8" s="48" customFormat="1">
      <c r="A54" s="142" t="s">
        <v>303</v>
      </c>
      <c r="B54" s="131" t="s">
        <v>109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</row>
    <row r="55" spans="1:8" s="48" customFormat="1">
      <c r="A55" s="142" t="s">
        <v>304</v>
      </c>
      <c r="B55" s="131" t="s">
        <v>110</v>
      </c>
      <c r="C55" s="89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</row>
    <row r="56" spans="1:8" s="48" customFormat="1">
      <c r="A56" s="142" t="s">
        <v>305</v>
      </c>
      <c r="B56" s="131" t="s">
        <v>111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</row>
    <row r="57" spans="1:8" s="48" customFormat="1">
      <c r="A57" s="142" t="s">
        <v>306</v>
      </c>
      <c r="B57" s="131" t="s">
        <v>112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</row>
    <row r="58" spans="1:8" s="48" customFormat="1">
      <c r="A58" s="142" t="s">
        <v>307</v>
      </c>
      <c r="B58" s="131" t="s">
        <v>113</v>
      </c>
      <c r="C58" s="89">
        <v>0</v>
      </c>
      <c r="D58" s="89">
        <v>193696229.08000001</v>
      </c>
      <c r="E58" s="89">
        <v>193696229.08000001</v>
      </c>
      <c r="F58" s="89">
        <v>151028125.56999999</v>
      </c>
      <c r="G58" s="89">
        <v>144883252.88999999</v>
      </c>
      <c r="H58" s="89">
        <v>42668103.509999998</v>
      </c>
    </row>
    <row r="59" spans="1:8" s="48" customFormat="1">
      <c r="A59" s="142" t="s">
        <v>308</v>
      </c>
      <c r="B59" s="131" t="s">
        <v>114</v>
      </c>
      <c r="C59" s="89">
        <v>0</v>
      </c>
      <c r="D59" s="89">
        <v>0</v>
      </c>
      <c r="E59" s="89">
        <v>0</v>
      </c>
      <c r="F59" s="89">
        <v>0</v>
      </c>
      <c r="G59" s="89">
        <v>0</v>
      </c>
      <c r="H59" s="89">
        <v>0</v>
      </c>
    </row>
    <row r="60" spans="1:8" s="48" customFormat="1">
      <c r="A60" s="142" t="s">
        <v>309</v>
      </c>
      <c r="B60" s="131" t="s">
        <v>115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89">
        <v>0</v>
      </c>
    </row>
    <row r="61" spans="1:8" s="48" customFormat="1" ht="5.0999999999999996" customHeight="1">
      <c r="A61" s="105"/>
      <c r="B61" s="130"/>
      <c r="C61" s="90">
        <v>0</v>
      </c>
      <c r="D61" s="90">
        <v>0</v>
      </c>
      <c r="E61" s="90">
        <v>0</v>
      </c>
      <c r="F61" s="90">
        <v>0</v>
      </c>
      <c r="G61" s="90">
        <v>0</v>
      </c>
      <c r="H61" s="90">
        <v>0</v>
      </c>
    </row>
    <row r="62" spans="1:8" s="48" customFormat="1" ht="12.75">
      <c r="A62" s="195" t="s">
        <v>116</v>
      </c>
      <c r="B62" s="208"/>
      <c r="C62" s="90">
        <v>0</v>
      </c>
      <c r="D62" s="90">
        <v>0</v>
      </c>
      <c r="E62" s="90">
        <v>0</v>
      </c>
      <c r="F62" s="90">
        <v>0</v>
      </c>
      <c r="G62" s="90">
        <v>0</v>
      </c>
      <c r="H62" s="90">
        <v>0</v>
      </c>
    </row>
    <row r="63" spans="1:8" s="48" customFormat="1">
      <c r="A63" s="142" t="s">
        <v>310</v>
      </c>
      <c r="B63" s="131" t="s">
        <v>117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</row>
    <row r="64" spans="1:8" s="48" customFormat="1">
      <c r="A64" s="142" t="s">
        <v>311</v>
      </c>
      <c r="B64" s="131" t="s">
        <v>118</v>
      </c>
      <c r="C64" s="89">
        <v>0</v>
      </c>
      <c r="D64" s="89">
        <v>0</v>
      </c>
      <c r="E64" s="89">
        <v>0</v>
      </c>
      <c r="F64" s="89">
        <v>0</v>
      </c>
      <c r="G64" s="89">
        <v>0</v>
      </c>
      <c r="H64" s="89">
        <v>0</v>
      </c>
    </row>
    <row r="65" spans="1:8" s="48" customFormat="1">
      <c r="A65" s="142" t="s">
        <v>312</v>
      </c>
      <c r="B65" s="131" t="s">
        <v>119</v>
      </c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89">
        <v>0</v>
      </c>
    </row>
    <row r="66" spans="1:8" s="48" customFormat="1">
      <c r="A66" s="142" t="s">
        <v>313</v>
      </c>
      <c r="B66" s="131" t="s">
        <v>120</v>
      </c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89">
        <v>0</v>
      </c>
    </row>
    <row r="67" spans="1:8" s="48" customFormat="1">
      <c r="A67" s="142" t="s">
        <v>314</v>
      </c>
      <c r="B67" s="131" t="s">
        <v>121</v>
      </c>
      <c r="C67" s="89">
        <v>0</v>
      </c>
      <c r="D67" s="89">
        <v>0</v>
      </c>
      <c r="E67" s="89">
        <v>0</v>
      </c>
      <c r="F67" s="89">
        <v>0</v>
      </c>
      <c r="G67" s="89">
        <v>0</v>
      </c>
      <c r="H67" s="89">
        <v>0</v>
      </c>
    </row>
    <row r="68" spans="1:8" s="48" customFormat="1">
      <c r="A68" s="142" t="s">
        <v>315</v>
      </c>
      <c r="B68" s="131" t="s">
        <v>122</v>
      </c>
      <c r="C68" s="89">
        <v>0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</row>
    <row r="69" spans="1:8" s="48" customFormat="1">
      <c r="A69" s="142" t="s">
        <v>316</v>
      </c>
      <c r="B69" s="131" t="s">
        <v>123</v>
      </c>
      <c r="C69" s="89">
        <v>0</v>
      </c>
      <c r="D69" s="89">
        <v>0</v>
      </c>
      <c r="E69" s="89">
        <v>0</v>
      </c>
      <c r="F69" s="89">
        <v>0</v>
      </c>
      <c r="G69" s="89">
        <v>0</v>
      </c>
      <c r="H69" s="89">
        <v>0</v>
      </c>
    </row>
    <row r="70" spans="1:8" s="48" customFormat="1">
      <c r="A70" s="142" t="s">
        <v>317</v>
      </c>
      <c r="B70" s="131" t="s">
        <v>124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</row>
    <row r="71" spans="1:8" s="48" customFormat="1">
      <c r="A71" s="142" t="s">
        <v>318</v>
      </c>
      <c r="B71" s="131" t="s">
        <v>125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89">
        <v>0</v>
      </c>
    </row>
    <row r="72" spans="1:8" s="48" customFormat="1" ht="5.0999999999999996" customHeight="1">
      <c r="A72" s="105"/>
      <c r="B72" s="130"/>
      <c r="C72" s="90">
        <v>0</v>
      </c>
      <c r="D72" s="90">
        <v>0</v>
      </c>
      <c r="E72" s="90">
        <v>0</v>
      </c>
      <c r="F72" s="90">
        <v>0</v>
      </c>
      <c r="G72" s="90">
        <v>0</v>
      </c>
      <c r="H72" s="90">
        <v>0</v>
      </c>
    </row>
    <row r="73" spans="1:8" s="48" customFormat="1" ht="12.75">
      <c r="A73" s="195" t="s">
        <v>126</v>
      </c>
      <c r="B73" s="208"/>
      <c r="C73" s="90">
        <v>0</v>
      </c>
      <c r="D73" s="90">
        <v>0</v>
      </c>
      <c r="E73" s="90">
        <v>0</v>
      </c>
      <c r="F73" s="90">
        <v>0</v>
      </c>
      <c r="G73" s="90">
        <v>0</v>
      </c>
      <c r="H73" s="90">
        <v>0</v>
      </c>
    </row>
    <row r="74" spans="1:8" s="48" customFormat="1">
      <c r="A74" s="142" t="s">
        <v>319</v>
      </c>
      <c r="B74" s="131" t="s">
        <v>127</v>
      </c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89">
        <v>0</v>
      </c>
    </row>
    <row r="75" spans="1:8" s="48" customFormat="1" ht="22.5">
      <c r="A75" s="142" t="s">
        <v>320</v>
      </c>
      <c r="B75" s="143" t="s">
        <v>128</v>
      </c>
      <c r="C75" s="89"/>
      <c r="D75" s="89"/>
      <c r="E75" s="89"/>
      <c r="F75" s="89"/>
      <c r="G75" s="89"/>
      <c r="H75" s="89"/>
    </row>
    <row r="76" spans="1:8" s="48" customFormat="1">
      <c r="A76" s="142" t="s">
        <v>321</v>
      </c>
      <c r="B76" s="131" t="s">
        <v>129</v>
      </c>
      <c r="C76" s="89">
        <v>0</v>
      </c>
      <c r="D76" s="89">
        <v>0</v>
      </c>
      <c r="E76" s="89">
        <v>0</v>
      </c>
      <c r="F76" s="89">
        <v>0</v>
      </c>
      <c r="G76" s="89">
        <v>0</v>
      </c>
      <c r="H76" s="89">
        <v>0</v>
      </c>
    </row>
    <row r="77" spans="1:8" s="48" customFormat="1">
      <c r="A77" s="142" t="s">
        <v>322</v>
      </c>
      <c r="B77" s="131" t="s">
        <v>130</v>
      </c>
      <c r="C77" s="89">
        <v>0</v>
      </c>
      <c r="D77" s="89">
        <v>0</v>
      </c>
      <c r="E77" s="89">
        <v>0</v>
      </c>
      <c r="F77" s="89">
        <v>0</v>
      </c>
      <c r="G77" s="89">
        <v>0</v>
      </c>
      <c r="H77" s="89">
        <v>0</v>
      </c>
    </row>
    <row r="78" spans="1:8" s="48" customFormat="1" ht="5.0999999999999996" customHeight="1">
      <c r="A78" s="105"/>
      <c r="B78" s="130"/>
      <c r="C78" s="90"/>
      <c r="D78" s="90"/>
      <c r="E78" s="90"/>
      <c r="F78" s="90"/>
      <c r="G78" s="90"/>
      <c r="H78" s="90"/>
    </row>
    <row r="79" spans="1:8" s="48" customFormat="1" ht="12.75">
      <c r="A79" s="195" t="s">
        <v>83</v>
      </c>
      <c r="B79" s="208"/>
      <c r="C79" s="90">
        <v>53370500.939999998</v>
      </c>
      <c r="D79" s="90">
        <v>204308497.22999999</v>
      </c>
      <c r="E79" s="90">
        <v>257678998.16999999</v>
      </c>
      <c r="F79" s="90">
        <v>162247574.71000001</v>
      </c>
      <c r="G79" s="90">
        <v>155625223.72999999</v>
      </c>
      <c r="H79" s="90">
        <v>95431423.459999993</v>
      </c>
    </row>
    <row r="80" spans="1:8" s="48" customFormat="1" ht="5.0999999999999996" customHeight="1">
      <c r="A80" s="144"/>
      <c r="B80" s="145"/>
      <c r="C80" s="113"/>
      <c r="D80" s="113"/>
      <c r="E80" s="113"/>
      <c r="F80" s="113"/>
      <c r="G80" s="113"/>
      <c r="H80" s="113"/>
    </row>
    <row r="81" spans="2:8" s="66" customFormat="1" ht="15">
      <c r="B81" s="46" t="s">
        <v>610</v>
      </c>
      <c r="C81" s="67"/>
      <c r="D81" s="67"/>
      <c r="E81" s="67"/>
      <c r="F81" s="67"/>
      <c r="G81" s="67"/>
    </row>
    <row r="82" spans="2:8" s="66" customFormat="1" ht="12.75">
      <c r="C82" s="67"/>
      <c r="D82" s="67"/>
      <c r="E82" s="67"/>
      <c r="F82" s="67"/>
      <c r="G82" s="67"/>
      <c r="H82" s="68"/>
    </row>
    <row r="83" spans="2:8" s="66" customFormat="1" ht="12.75">
      <c r="C83" s="67"/>
      <c r="D83" s="67"/>
      <c r="E83" s="67"/>
      <c r="F83" s="67"/>
      <c r="G83" s="67"/>
    </row>
    <row r="84" spans="2:8" s="66" customFormat="1" ht="12.75">
      <c r="C84" s="67"/>
      <c r="D84" s="67"/>
      <c r="E84" s="67"/>
      <c r="F84" s="67"/>
      <c r="G84" s="67"/>
    </row>
    <row r="85" spans="2:8" s="66" customFormat="1" ht="22.5" customHeight="1">
      <c r="B85" s="49"/>
      <c r="C85" s="67"/>
      <c r="D85" s="67"/>
      <c r="E85" s="69" t="s">
        <v>611</v>
      </c>
      <c r="F85" s="67"/>
      <c r="G85" s="67"/>
    </row>
    <row r="86" spans="2:8" s="66" customFormat="1" ht="12.75">
      <c r="B86" s="51"/>
      <c r="C86" s="67"/>
      <c r="D86" s="67"/>
      <c r="E86" s="52" t="s">
        <v>613</v>
      </c>
      <c r="F86" s="67"/>
      <c r="G86" s="67"/>
    </row>
    <row r="87" spans="2:8" s="66" customFormat="1" ht="12.75">
      <c r="B87" s="53"/>
      <c r="C87" s="67"/>
      <c r="D87" s="67"/>
      <c r="E87" s="65" t="s">
        <v>612</v>
      </c>
      <c r="F87" s="67"/>
      <c r="G87" s="67"/>
    </row>
    <row r="88" spans="2:8" s="66" customFormat="1" ht="12.75"/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'F1'!Área_de_impresión</vt:lpstr>
      <vt:lpstr>'F5'!Área_de_impresión</vt:lpstr>
      <vt:lpstr>'F6a'!Área_de_impresión</vt:lpstr>
      <vt:lpstr>'F6b'!Área_de_impresión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Dulce Maria Vázquez López</cp:lastModifiedBy>
  <cp:lastPrinted>2020-10-12T17:12:24Z</cp:lastPrinted>
  <dcterms:created xsi:type="dcterms:W3CDTF">2017-01-11T17:22:36Z</dcterms:created>
  <dcterms:modified xsi:type="dcterms:W3CDTF">2022-05-23T17:56:33Z</dcterms:modified>
</cp:coreProperties>
</file>